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进游礼包" sheetId="17" r:id="rId1"/>
    <sheet name="累充福利表6.24" sheetId="20" r:id="rId2"/>
    <sheet name="定制称号活动" sheetId="14" r:id="rId3"/>
    <sheet name="系统开放等级" sheetId="8" r:id="rId4"/>
    <sheet name="【新版本】返利方案V2.0" sheetId="16" r:id="rId5"/>
    <sheet name="日常PVE+pve活动（new）" sheetId="15" r:id="rId6"/>
    <sheet name="开服前2周等级节奏" sheetId="6" r:id="rId7"/>
    <sheet name="VIP等级" sheetId="7" r:id="rId8"/>
    <sheet name="开服活动排期" sheetId="9" r:id="rId9"/>
    <sheet name="合服活动排期" sheetId="10" r:id="rId10"/>
    <sheet name="定制道具（人物装备）new" sheetId="11" r:id="rId11"/>
    <sheet name="定制道具（材料和其他养成）（new）" sheetId="12" r:id="rId12"/>
    <sheet name="定制道具（外显）new" sheetId="13" r:id="rId13"/>
  </sheets>
  <definedNames>
    <definedName name="_xlnm._FilterDatabase" localSheetId="12" hidden="1">'定制道具（外显）new'!$H$1:$M$68</definedName>
    <definedName name="_xlnm._FilterDatabase" localSheetId="11" hidden="1">'定制道具（材料和其他养成）（new）'!$S$13:$X$50</definedName>
    <definedName name="_xlnm._FilterDatabase" localSheetId="3" hidden="1">系统开放等级!$A$96:$E$116</definedName>
    <definedName name="_xlnm._FilterDatabase" localSheetId="4" hidden="1">【新版本】返利方案V2.0!#REF!</definedName>
  </definedNames>
  <calcPr calcId="144525"/>
</workbook>
</file>

<file path=xl/sharedStrings.xml><?xml version="1.0" encoding="utf-8"?>
<sst xmlns="http://schemas.openxmlformats.org/spreadsheetml/2006/main" count="8345" uniqueCount="2239">
  <si>
    <t>一、转区活动</t>
  </si>
  <si>
    <t>转区用户规则：</t>
  </si>
  <si>
    <t>（1）本游戏老区玩家转入新区，只需在新区充值达到老区充值额度的50%，便可把老区充值额度全额转入新区。例：老区充值100元，则新区需要充值50元便可将老区充值100元转入新区，最终新区可获取150元充值元宝（激活游戏内充值活动）</t>
  </si>
  <si>
    <t>（2）转区必须开区当天完成，逾期不补，完成后将封禁老区帐号！</t>
  </si>
  <si>
    <r>
      <rPr>
        <b/>
        <sz val="12"/>
        <color rgb="FFFFFF00"/>
        <rFont val="微软雅黑"/>
        <charset val="134"/>
      </rPr>
      <t>【直播宣传不要喊无限】，【未充值的客户】更不能说无限买断，如果被钓鱼造成损失罚款 500-5000不等
玩家暴雷造成他人损失协商无果，损失多少罚多少流水。（福利表给玩家最多先发到5000冲完5000后再去聊别的材料，保持好游戏的后期消费）后期活动很多，完全能够做到更高充值。
冠名定制称号5000。不冠名便宜想出必须封口并在控制战力的前提，给他人玩家留出提战空间。充值到1万材料99999999你懂得
       《充值不到1000  1000之前的累充属性丹.源石.宝具石等一律不能多发，》</t>
    </r>
    <r>
      <rPr>
        <b/>
        <sz val="12"/>
        <color theme="3" tint="-0.5"/>
        <rFont val="微软雅黑"/>
        <charset val="134"/>
      </rPr>
      <t>【规则已定！有意见及时提出及时修改】</t>
    </r>
  </si>
  <si>
    <t>二、定制道具活动</t>
  </si>
  <si>
    <t>定制活动规则：</t>
  </si>
  <si>
    <t>（1）对游戏内想要的道具/时装/称号或部分材料，可向客服咨询道具价格后充值获取。
例：某时装价格为1000元，向客服咨询确认后，当天单笔（多笔订单间隔10分钟内）充值1000元，充值后1日内（7.8充值-7.9内发放）即可收到该时装。充值额度同样可享受原有的返利活动。</t>
  </si>
  <si>
    <t>（2）参与前请先同客服确认好想要获取的物品及金额，未提前询价报备一概无法参与活动，不予补发</t>
  </si>
  <si>
    <t>人物装备定制</t>
  </si>
  <si>
    <t>（切记不可宣传买断，无限）（切记不可宣传买断，无限）（切记不可宣传买断，无限）（切记不可宣传买断，无限）</t>
  </si>
  <si>
    <r>
      <rPr>
        <b/>
        <sz val="14"/>
        <color theme="0"/>
        <rFont val="宋体"/>
        <charset val="134"/>
      </rPr>
      <t xml:space="preserve">
</t>
    </r>
    <r>
      <rPr>
        <b/>
        <sz val="14"/>
        <color rgb="FFFF0000"/>
        <rFont val="宋体"/>
        <charset val="134"/>
      </rPr>
      <t>99W钻石：MSGZ1111
每日钻石：MSGZ2222
呱呱乐：MSGZ3333
通用礼包码：MSGZ4444
督军礼包码：MSGZ5555
风驰礼包码：MSGZ5005
所有时装发型：MSGZ6666
所有时装武器：MSGZ7777
所有时装衣服：MSGZ8888
所有时装足迹：MSGZ9999
所有时装头饰：MSGZ1122
N~SR坐骑：MSGZ3344
R~SR伙伴：MSGZ5566</t>
    </r>
  </si>
  <si>
    <t>道具材料定制</t>
  </si>
  <si>
    <t>时装外显定制</t>
  </si>
  <si>
    <r>
      <rPr>
        <b/>
        <sz val="28"/>
        <color rgb="FFFF0000"/>
        <rFont val="宋体"/>
        <charset val="134"/>
        <scheme val="major"/>
      </rPr>
      <t>星界幻想/世末歌者</t>
    </r>
    <r>
      <rPr>
        <b/>
        <sz val="20"/>
        <color rgb="FFFF0000"/>
        <rFont val="宋体"/>
        <charset val="134"/>
        <scheme val="major"/>
      </rPr>
      <t xml:space="preserve"> 福利（宣传）</t>
    </r>
  </si>
  <si>
    <r>
      <rPr>
        <b/>
        <sz val="14"/>
        <rFont val="宋体"/>
        <charset val="134"/>
      </rPr>
      <t>999999钻石，每日登录50000钻石</t>
    </r>
    <r>
      <rPr>
        <b/>
        <sz val="20"/>
        <color rgb="FFFF0000"/>
        <rFont val="宋体"/>
        <charset val="134"/>
      </rPr>
      <t>（钻石只能宣传99W）</t>
    </r>
  </si>
  <si>
    <t xml:space="preserve">    刮刮乐全档位直购卡*1</t>
  </si>
  <si>
    <t xml:space="preserve">   灵幻七彩样瑞*1</t>
  </si>
  <si>
    <t xml:space="preserve">  金币*99999  </t>
  </si>
  <si>
    <t xml:space="preserve"> 绑钻*999999</t>
  </si>
  <si>
    <t>7阶红三星自选箱*1</t>
  </si>
  <si>
    <t>风驰电掣套装</t>
  </si>
  <si>
    <t>督军套装</t>
  </si>
  <si>
    <t>寂静王权翅膀</t>
  </si>
  <si>
    <t>时装（发型全激活）</t>
  </si>
  <si>
    <t>新婚发饰  战国头盔  西域面纱  偶像造型  水手之帽  船长之帽  青春发型  熊猫头套  传奇海怪  劳动造型  童心发饰  乐队发型 飞行发型  学院发型  追月发髪  侦探发饰  舞会头套  华丽发饰  新春发型  朝鲜发型  西部发饰  恋人发饰  浪客发型  花烂漫发饰  愚人发型  星国忍者发型  橘猫头饰  神圣教团发型  侦探头饰</t>
  </si>
  <si>
    <t>时装（武器全激活）</t>
  </si>
  <si>
    <t>甜蜜花束  战国寒芒  西域武器  偶像乐器 水手武器  海盗之力  街头武器  熊猫口粮  传奇海怪  劳动工具  童心玩具  管弦乐器  飞行武装  学院武器  追月武器  侦探工具  舞会道具  华丽装饰 新春礼赞  朝鲜武器  西部武器  恋人武器  浪客武器  花烂漫武器  愚人武器  国忍者武器  橘猫武器  神圣教团武器  侦探武器</t>
  </si>
  <si>
    <t>时装（衣服全激活）</t>
  </si>
  <si>
    <t>海军水手  新婚礼服  战国甲胄  西域风情  偶像礼服  海盗船长  叛逆青春  变身熊猫  传奇海怪  劳动光荣  童心未泯  管弦乐手  飞行小队  学院制服  追月之星  明星侦探  化妆舞会  华丽礼服 新春新装  朝鲜服饰  西部时装  恋人服饰  浪客服饰  花烂漫服饰  愚人时装  星国忍者时装  橘猫服饰  神圣教团服饰  侦探服饰</t>
  </si>
  <si>
    <t>时装（足迹全激活）</t>
  </si>
  <si>
    <t>玫瑰之恋  战争之炎  黄金之沙  律动音符  海洋之友  伟大航线  青春之焰  黑白萌印  骨碌蝙蝠</t>
  </si>
  <si>
    <t>时装（头饰全激活）</t>
  </si>
  <si>
    <t>涡轮增鸭  旋转黄鸡  缤纷食盒  命运之轮  无情猫爪  南瓜幽灵</t>
  </si>
  <si>
    <t>N~SR坐骑全激活</t>
  </si>
  <si>
    <t>呆萌兔  猫咪飞椅  旅行蜗牛  迎春醒狮  旋翼飞空艇  白熊首领  魔法飞毯  赤炎飓风  夏日闲鸭  科技魔狼  大佬座驾  机械滑板  天使宝座  暖心大熊  无敌飞龙  战鲨飞艇  摇滚大鹅</t>
  </si>
  <si>
    <t>R~SR伙伴全激活</t>
  </si>
  <si>
    <t>红樱剑姬  精灵王女  法老祭祀  甜心炮手  机巧少女  王国少校  蔷薇枪手  吸血女仆  精灵游侠  魔术女郎  帝国女爵  死神少女  稻荷神女  先锋骑士</t>
  </si>
  <si>
    <t xml:space="preserve">
（切记不可宣传买断，无限，拉满）</t>
  </si>
  <si>
    <t>月卡30天(单日累计均可，不叠加)：</t>
  </si>
  <si>
    <t xml:space="preserve"> （切记不可宣传买断，无限，拉满）</t>
  </si>
  <si>
    <t>充值198           每日6400钻石*3</t>
  </si>
  <si>
    <t>充值328           每日10000钻石*3</t>
  </si>
  <si>
    <t>充值648           每日20000钻石*5</t>
  </si>
  <si>
    <t>充值1000         每日30000钻石*5</t>
  </si>
  <si>
    <t>充值2000         每日50000钻石*5</t>
  </si>
  <si>
    <t>充值3000         每日70000钻石*8</t>
  </si>
  <si>
    <t>充值4000         每日90000钻石*8</t>
  </si>
  <si>
    <t>充值5000         每日110000钻石*10</t>
  </si>
  <si>
    <t>每充值1000多增加20000</t>
  </si>
  <si>
    <t>推广福利规则：</t>
  </si>
  <si>
    <t>带来的朋友玩家充值达到30元或者等级达到200级的真实玩家用户后，提交给您的客服审核IP和设备情况，核实后发放推广返利。</t>
  </si>
  <si>
    <t>打卡福利规则：</t>
  </si>
  <si>
    <t>开服第二天起，每日首次登录后可以联系客服申请打卡福利，每日限领一次，打卡福利发放的元宝不激活游戏内活动。</t>
  </si>
  <si>
    <t>五、等级礼包</t>
  </si>
  <si>
    <t>发放规则：角色达到指定等级可以领取</t>
  </si>
  <si>
    <t>道具</t>
  </si>
  <si>
    <t>数量</t>
  </si>
  <si>
    <t>35级</t>
  </si>
  <si>
    <t>称号-创世筑梦者</t>
  </si>
  <si>
    <t>10万金币</t>
  </si>
  <si>
    <t>65级</t>
  </si>
  <si>
    <t>紫色3阶装备·勇者手套</t>
  </si>
  <si>
    <t>初级坐骑树果</t>
  </si>
  <si>
    <t>85级</t>
  </si>
  <si>
    <t>初级升阶石</t>
  </si>
  <si>
    <t>1.5倍经验药</t>
  </si>
  <si>
    <t>105级</t>
  </si>
  <si>
    <t>经验副本入场券</t>
  </si>
  <si>
    <t>50绑定元宝</t>
  </si>
  <si>
    <t>135级</t>
  </si>
  <si>
    <t>时装·水手服饰</t>
  </si>
  <si>
    <t>2级宝石袋</t>
  </si>
  <si>
    <t>165级</t>
  </si>
  <si>
    <t>5阶荣誉徽记</t>
  </si>
  <si>
    <t>经验副本次数券</t>
  </si>
  <si>
    <t>100绑定元宝</t>
  </si>
  <si>
    <t>100万金币</t>
  </si>
  <si>
    <t>185级</t>
  </si>
  <si>
    <t>时装·水手之帽</t>
  </si>
  <si>
    <t>遗迹疲劳药水</t>
  </si>
  <si>
    <t>初级宝具印章</t>
  </si>
  <si>
    <t>205级</t>
  </si>
  <si>
    <t>翅膀·仿生蝶翼</t>
  </si>
  <si>
    <t>3级攻击宝石</t>
  </si>
  <si>
    <t>3级生命宝石</t>
  </si>
  <si>
    <t>230级</t>
  </si>
  <si>
    <t>1星红色6阶装备·贤者皮帽</t>
  </si>
  <si>
    <t>青铜伙伴装备盒</t>
  </si>
  <si>
    <t>250级</t>
  </si>
  <si>
    <t>2星红色6阶装备·贤者手套</t>
  </si>
  <si>
    <t>普通装备套装石箱</t>
  </si>
  <si>
    <t>霸者石碎片</t>
  </si>
  <si>
    <t>混乱魔域门票</t>
  </si>
  <si>
    <t>魂珠寻宝券</t>
  </si>
  <si>
    <t>270级</t>
  </si>
  <si>
    <t>翅膀·机械红莲</t>
  </si>
  <si>
    <t>2星橙色7阶装备·征服皮帽</t>
  </si>
  <si>
    <t>装备秘钥</t>
  </si>
  <si>
    <t>初级羽翼纹章</t>
  </si>
  <si>
    <t>300级</t>
  </si>
  <si>
    <t>普通首饰套装石箱</t>
  </si>
  <si>
    <t>星灵·萌羊座碎片</t>
  </si>
  <si>
    <t>角色改名卡</t>
  </si>
  <si>
    <t>4级攻击宝石</t>
  </si>
  <si>
    <t>4级生命宝石</t>
  </si>
  <si>
    <t>350级</t>
  </si>
  <si>
    <t>2星红色8阶装备·秩序手套</t>
  </si>
  <si>
    <t>魂珠碎片</t>
  </si>
  <si>
    <t>扩容剪刀</t>
  </si>
  <si>
    <t>星灵·暗影忍者碎片</t>
  </si>
  <si>
    <t>30钻石</t>
  </si>
  <si>
    <t>400级</t>
  </si>
  <si>
    <t>2星红色8阶装备·秩序徽记</t>
  </si>
  <si>
    <t>巅峰秘钥</t>
  </si>
  <si>
    <t>100钻石</t>
  </si>
  <si>
    <t>300级（传奇15级）</t>
  </si>
  <si>
    <t>紫色龙魂随机礼包*1</t>
  </si>
  <si>
    <t>橙色魂珠自选包</t>
  </si>
  <si>
    <t>高级属性随机礼包</t>
  </si>
  <si>
    <t>400级（传奇30级）</t>
  </si>
  <si>
    <t>2星红色9阶装备·秩序手套</t>
  </si>
  <si>
    <t>紫色龙魂礼包</t>
  </si>
  <si>
    <t>神装材料礼包</t>
  </si>
  <si>
    <t>神装代金券</t>
  </si>
  <si>
    <t>角色达到指定等级领取</t>
  </si>
  <si>
    <t>领取途径：（游戏内）福利-冲级豪礼【不能配礼包码】</t>
  </si>
  <si>
    <t>六、单笔充值福利</t>
  </si>
  <si>
    <r>
      <rPr>
        <sz val="11"/>
        <color rgb="FF000000"/>
        <rFont val="微软雅黑"/>
        <charset val="134"/>
      </rPr>
      <t>发放规则：凡单笔充值以下档位的玩家可获得对应倍数的</t>
    </r>
    <r>
      <rPr>
        <sz val="11"/>
        <color rgb="FFFF0000"/>
        <rFont val="微软雅黑"/>
        <charset val="134"/>
      </rPr>
      <t>【返利元宝】</t>
    </r>
    <r>
      <rPr>
        <sz val="11"/>
        <color rgb="FF000000"/>
        <rFont val="微软雅黑"/>
        <charset val="134"/>
      </rPr>
      <t>及</t>
    </r>
    <r>
      <rPr>
        <sz val="11"/>
        <color rgb="FFFF0000"/>
        <rFont val="微软雅黑"/>
        <charset val="134"/>
      </rPr>
      <t>【单笔充值礼包】</t>
    </r>
  </si>
  <si>
    <t>单笔返利</t>
  </si>
  <si>
    <t>充值50</t>
  </si>
  <si>
    <t>返利50倍</t>
  </si>
  <si>
    <t>25000钻石</t>
  </si>
  <si>
    <t>充值98</t>
  </si>
  <si>
    <t>50000钻石</t>
  </si>
  <si>
    <t>狩猎门票</t>
  </si>
  <si>
    <t>坐骑装备小宝箱</t>
  </si>
  <si>
    <t>洗炼石</t>
  </si>
  <si>
    <t>破碎神格礼包</t>
  </si>
  <si>
    <t>初级养成随机礼包</t>
  </si>
  <si>
    <t>充值198</t>
  </si>
  <si>
    <t>100000钻石</t>
  </si>
  <si>
    <t>绑钻</t>
  </si>
  <si>
    <t>橙色洗炼石</t>
  </si>
  <si>
    <t>魂珠经验宝箱</t>
  </si>
  <si>
    <t>充值328</t>
  </si>
  <si>
    <t>160000钻石</t>
  </si>
  <si>
    <t>自选发型碎片礼包</t>
  </si>
  <si>
    <t>坐骑装备惊喜箱</t>
  </si>
  <si>
    <t>中级养成随机礼包</t>
  </si>
  <si>
    <t>充值648</t>
  </si>
  <si>
    <t>320000钻石</t>
  </si>
  <si>
    <t>羽翼养成宝箱</t>
  </si>
  <si>
    <t>神邸疲劳药水</t>
  </si>
  <si>
    <t>充值1000</t>
  </si>
  <si>
    <t>500000钻石</t>
  </si>
  <si>
    <t>自选星灵碎片礼包</t>
  </si>
  <si>
    <t>2星伙伴装备礼包</t>
  </si>
  <si>
    <t>高级藏宝图</t>
  </si>
  <si>
    <t>高级养成随机礼包</t>
  </si>
  <si>
    <t>初级属性随机礼包</t>
  </si>
  <si>
    <t>充值3000</t>
  </si>
  <si>
    <t>返利100倍</t>
  </si>
  <si>
    <t>3000000钻石</t>
  </si>
  <si>
    <t>自选衣服碎片礼包</t>
  </si>
  <si>
    <t>9阶红2星装备礼包</t>
  </si>
  <si>
    <t>融魂之炎</t>
  </si>
  <si>
    <t>中级属性随机礼包</t>
  </si>
  <si>
    <t>充值5000</t>
  </si>
  <si>
    <t>5000000钻石</t>
  </si>
  <si>
    <t>自选武器碎片礼包</t>
  </si>
  <si>
    <t>4星伙伴装备礼包</t>
  </si>
  <si>
    <t>充值10000</t>
  </si>
  <si>
    <t>10000000钻石</t>
  </si>
  <si>
    <t>6星兽装礼包</t>
  </si>
  <si>
    <t>红色洗炼石</t>
  </si>
  <si>
    <t>随机降神碎片礼包</t>
  </si>
  <si>
    <t>充值20000</t>
  </si>
  <si>
    <t>20000000钻石</t>
  </si>
  <si>
    <t>自选降神碎片礼包</t>
  </si>
  <si>
    <t>坐骑装备传奇箱</t>
  </si>
  <si>
    <t>橙色4星神器礼包</t>
  </si>
  <si>
    <t>超越之符</t>
  </si>
  <si>
    <t>七、累充福利</t>
  </si>
  <si>
    <t>发放规则：1、凡历史累计充值金额达到以下档位的玩家可获得对应的礼包，礼包可向下兼容，每种礼包单角色限制领取一次</t>
  </si>
  <si>
    <t>累充福利（元）</t>
  </si>
  <si>
    <t>道具1</t>
  </si>
  <si>
    <t>道具2</t>
  </si>
  <si>
    <t>道具3</t>
  </si>
  <si>
    <t>道具4</t>
  </si>
  <si>
    <t>道具5</t>
  </si>
  <si>
    <t>道具6</t>
  </si>
  <si>
    <t>累充100礼包</t>
  </si>
  <si>
    <t>头像框-快乐源泉</t>
  </si>
  <si>
    <t>遗迹疲劳药水·本服</t>
  </si>
  <si>
    <t>累充200礼包</t>
  </si>
  <si>
    <t>对话框-快乐源泉</t>
  </si>
  <si>
    <t>神邸疲劳药水·世界</t>
  </si>
  <si>
    <t>初级专武髓液</t>
  </si>
  <si>
    <t>累充500礼包</t>
  </si>
  <si>
    <t>足迹-战争之炎</t>
  </si>
  <si>
    <t>初级宝具纹章</t>
  </si>
  <si>
    <t>初始羽翼石</t>
  </si>
  <si>
    <t>累充800礼包</t>
  </si>
  <si>
    <t>发型-战国头盔</t>
  </si>
  <si>
    <t>累充1000礼包</t>
  </si>
  <si>
    <t>衣服-战国甲胄</t>
  </si>
  <si>
    <t>攻·伙伴原石</t>
  </si>
  <si>
    <t>累充2000礼包</t>
  </si>
  <si>
    <t>武器-战国寒芒</t>
  </si>
  <si>
    <t>神石兑换令</t>
  </si>
  <si>
    <t>累充3000礼包</t>
  </si>
  <si>
    <t>坐骑-旅行蜗牛碎片</t>
  </si>
  <si>
    <t>对话框-自然之力</t>
  </si>
  <si>
    <t>3星伙伴装备礼包</t>
  </si>
  <si>
    <t>累充5000礼包</t>
  </si>
  <si>
    <t>伙伴碎片·红樱剑姬</t>
  </si>
  <si>
    <t>相框-自然之力</t>
  </si>
  <si>
    <t>神炼石</t>
  </si>
  <si>
    <t>累充7000礼包</t>
  </si>
  <si>
    <t>伙伴碎片·蛛母馈赠</t>
  </si>
  <si>
    <t>背饰-马戏团柯基</t>
  </si>
  <si>
    <t>中级晶石</t>
  </si>
  <si>
    <t>累充10000礼包</t>
  </si>
  <si>
    <t>焚烬·光武礼包</t>
  </si>
  <si>
    <t>足迹-律动音符</t>
  </si>
  <si>
    <t>神源令</t>
  </si>
  <si>
    <t>降神培养宝箱</t>
  </si>
  <si>
    <t>累充15000礼包</t>
  </si>
  <si>
    <t>背饰-武士刀库</t>
  </si>
  <si>
    <t>发型-偶像造型</t>
  </si>
  <si>
    <t>橙色神印箱</t>
  </si>
  <si>
    <t>3星死神印礼包</t>
  </si>
  <si>
    <t>高级晶石</t>
  </si>
  <si>
    <t>累充20000礼包</t>
  </si>
  <si>
    <t>坐骑-暖心大熊碎片</t>
  </si>
  <si>
    <t>武器-偶像乐器</t>
  </si>
  <si>
    <t>5星兽装礼包</t>
  </si>
  <si>
    <t>星灵培养宝箱</t>
  </si>
  <si>
    <t>累充25000礼包</t>
  </si>
  <si>
    <t>伙伴碎片·死神少女</t>
  </si>
  <si>
    <t>衣服-偶像礼服</t>
  </si>
  <si>
    <t>累充30000礼包</t>
  </si>
  <si>
    <t>背饰-甜蜜花语</t>
  </si>
  <si>
    <t>黑龙·光武礼包</t>
  </si>
  <si>
    <t>圣石</t>
  </si>
  <si>
    <t>累充40000礼包</t>
  </si>
  <si>
    <t>坐骑-尸烬龙碎片</t>
  </si>
  <si>
    <t>伙伴翅膀-秘森纹章碎片</t>
  </si>
  <si>
    <t>自选4星神印礼包</t>
  </si>
  <si>
    <t>累充50000礼包</t>
  </si>
  <si>
    <t>伙伴碎片·偶像歌姬</t>
  </si>
  <si>
    <t>宝具-航海宝珠</t>
  </si>
  <si>
    <t>红色4星神器礼包</t>
  </si>
  <si>
    <t>累充70000礼包</t>
  </si>
  <si>
    <t>背饰-焚寂主宰</t>
  </si>
  <si>
    <t>石像·光武礼包</t>
  </si>
  <si>
    <t>10阶红3星装备礼包</t>
  </si>
  <si>
    <t>累充80000礼包</t>
  </si>
  <si>
    <t>坐骑-金羽孔雀碎片</t>
  </si>
  <si>
    <t>伙伴翅膀-海洋之心碎片</t>
  </si>
  <si>
    <t>自选高级5星神印</t>
  </si>
  <si>
    <t>累充100000礼包</t>
  </si>
  <si>
    <t>伙伴碎片·深渊女皇</t>
  </si>
  <si>
    <t>宝具-善恶天秤</t>
  </si>
  <si>
    <t>自选红色龙魂宝箱</t>
  </si>
  <si>
    <t>累充120000礼包</t>
  </si>
  <si>
    <t>背饰-纯白天启</t>
  </si>
  <si>
    <t>暗裔·光武礼包</t>
  </si>
  <si>
    <t>极品粉色魂珠自选礼包</t>
  </si>
  <si>
    <t>累充150000礼包</t>
  </si>
  <si>
    <t>光环·龙翔九天</t>
  </si>
  <si>
    <t>狩猎·光武礼包</t>
  </si>
  <si>
    <t>粉色一星神器自选箱</t>
  </si>
  <si>
    <t>累充200000礼包</t>
  </si>
  <si>
    <t>光环·火神燎原</t>
  </si>
  <si>
    <t>八、专属定制称号活动</t>
  </si>
  <si>
    <t>活动时间：长期</t>
  </si>
  <si>
    <t>活动内容：</t>
  </si>
  <si>
    <t>1、单日充值≥5000的玩家，可以申请定制称号（4字），战斗力+180000</t>
  </si>
  <si>
    <t>2、单日充值≥10000的玩家，可以申请定制称号（6字），战斗力+320000</t>
  </si>
  <si>
    <t>3、单日充值≥35000的玩家，可以申请定制称号（8字），战斗力+350000</t>
  </si>
  <si>
    <t>3、单日充值≥18000的玩家，可以申请定制称号（8字动态），战斗力+500000</t>
  </si>
  <si>
    <t>3、单日充值≥30000的玩家，可以申请定制DIY称号（4-8字）</t>
  </si>
  <si>
    <t>备注：</t>
  </si>
  <si>
    <t>1.称号期限是永久的，称号属性可以叠加</t>
  </si>
  <si>
    <t>2.定制称号活动，不与服务器冠名活动同时进行。</t>
  </si>
  <si>
    <t>3.玩家在满足活动要求当天起，需在5个工作日内联系游戏客服进行申请，如延期，视为自动放弃定制权。</t>
  </si>
  <si>
    <t>4.由于称号定制需要时间，工作人员会在7-14个工作日内，通过邮件形式，将称号发至玩家。</t>
  </si>
  <si>
    <t>定制称号活动详情内容</t>
  </si>
  <si>
    <t>九、服务器冠名活动</t>
  </si>
  <si>
    <t>【活动时间】：永久</t>
  </si>
  <si>
    <t>【活动对象】：全体玩家</t>
  </si>
  <si>
    <t>【活动宣言】：我的服务器，我为自己代言。</t>
  </si>
  <si>
    <t>【活动内容】：</t>
  </si>
  <si>
    <t>亲爱的玩家：</t>
  </si>
  <si>
    <t>也许你在游戏里已经称霸全区，但是出了服务器，出了游戏，还有谁认识你？</t>
  </si>
  <si>
    <t>现在就给你一个机会，获得至高无上的荣誉，让更多的人知道你的强大。</t>
  </si>
  <si>
    <t>特此举行“我的服务器，我为自己代言”，服务器玩家冠名活动。</t>
  </si>
  <si>
    <t>即日起，只要满足以下条件，即可获得服务器冠名权，新服开服前3天单日充值5000元起，且当天充值最高的玩家。</t>
  </si>
  <si>
    <t>1、活动时间内有玩家满足条件后活动结束，活动期间没有玩家满足条件则保持原服务器名称。</t>
  </si>
  <si>
    <t>2、服务器冠名长度为4个字。（必须遵守相关法律法规，不得使用负面或影响社会风气，不得出现敏感词的名称）</t>
  </si>
  <si>
    <t>3、对此活动有疑问，可联系客服。</t>
  </si>
  <si>
    <t>注意</t>
  </si>
  <si>
    <t>【无论手聊还是直播宣传不要喊无限】，【未充值的客户】更不能说无限买断，如果被钓鱼造成损失罚款 500-5000不等，谁出的问题谁来承担。
新区24:00充值第一个到达5000冠名或优先累计5000冠名
不要乱做承诺，如发现客服承诺给玩家的材料或东西或战力提升没有搞起来等原因，造成平台退款，积极配合处理，不配合的情况下退多少额外罚多少</t>
  </si>
  <si>
    <t>至尊典藏</t>
  </si>
  <si>
    <t>渊狱邪龙</t>
  </si>
  <si>
    <t>恶魔降临</t>
  </si>
  <si>
    <t>恶魔武器</t>
  </si>
  <si>
    <t>恶魔邪发</t>
  </si>
  <si>
    <t>撒旦骨翼</t>
  </si>
  <si>
    <t>邪影魔魅</t>
  </si>
  <si>
    <t>清凉夏日</t>
  </si>
  <si>
    <t>狗土豪</t>
  </si>
  <si>
    <t>夏日浪漫</t>
  </si>
  <si>
    <t>夏日武器</t>
  </si>
  <si>
    <t>夏日发型</t>
  </si>
  <si>
    <t>夏日泳圈</t>
  </si>
  <si>
    <t>风情舞娘</t>
  </si>
  <si>
    <t>都市传说</t>
  </si>
  <si>
    <t>森林麋鹿</t>
  </si>
  <si>
    <t>都市服饰</t>
  </si>
  <si>
    <t>都市武器</t>
  </si>
  <si>
    <t>都市兽耳</t>
  </si>
  <si>
    <t>灼炎无双</t>
  </si>
  <si>
    <t>蛮津鬼姬</t>
  </si>
  <si>
    <t>未来科技</t>
  </si>
  <si>
    <t>奥术飞械</t>
  </si>
  <si>
    <t>赛博义体</t>
  </si>
  <si>
    <t>赛博武器</t>
  </si>
  <si>
    <t>赛博发型</t>
  </si>
  <si>
    <t>量子飞翼</t>
  </si>
  <si>
    <t>永恒女士</t>
  </si>
  <si>
    <t>圣诞童话</t>
  </si>
  <si>
    <t>圣诞雪橇</t>
  </si>
  <si>
    <t>圣诞雪愿</t>
  </si>
  <si>
    <t>圣诞礼物</t>
  </si>
  <si>
    <t>圣诞发型</t>
  </si>
  <si>
    <t>微笑雪人</t>
  </si>
  <si>
    <t>童话猎手</t>
  </si>
  <si>
    <t>风驰电掣</t>
  </si>
  <si>
    <t>阿拉基3000</t>
  </si>
  <si>
    <t>速度激情</t>
  </si>
  <si>
    <t>赛车武器</t>
  </si>
  <si>
    <t>车手发型</t>
  </si>
  <si>
    <t>蜉蝣平台</t>
  </si>
  <si>
    <t>朋克侦探</t>
  </si>
  <si>
    <t>神圣天国</t>
  </si>
  <si>
    <t>白昼魔龙</t>
  </si>
  <si>
    <t>神圣教团</t>
  </si>
  <si>
    <t>教团圣光</t>
  </si>
  <si>
    <t>教团发束</t>
  </si>
  <si>
    <t>纯白天启</t>
  </si>
  <si>
    <t>神界主宰</t>
  </si>
  <si>
    <t>严谨
宣传无限买断</t>
  </si>
  <si>
    <r>
      <rPr>
        <b/>
        <sz val="11"/>
        <color rgb="FFFF0000"/>
        <rFont val="宋体"/>
        <charset val="134"/>
      </rPr>
      <t>①：真实充值328钻石随便发，不要一次性发很多 不够了在发，毕竟都是为了玩家充值更多，不可宣传！328以上可以跳两档  但是不主动跳 有玩家又要求或者难说话 可以跳  谁也不会嫌玩家充值多，多发需要报备。（注意不要被钓鱼，充值328以上，不好说话的玩家才可以说跳档）</t>
    </r>
    <r>
      <rPr>
        <b/>
        <sz val="12"/>
        <color rgb="FF7030A0"/>
        <rFont val="宋体"/>
        <charset val="134"/>
      </rPr>
      <t>不可宣传 不可宣传 不可宣传 不可宣传 不可宣传！！！！！</t>
    </r>
    <r>
      <rPr>
        <b/>
        <sz val="11"/>
        <color rgb="FFFF0000"/>
        <rFont val="宋体"/>
        <charset val="134"/>
      </rPr>
      <t xml:space="preserve">
    真实充值648光武拉满，真实充值1000等级拉满，真实充值2000属性丹拉满，真实充值5000冠名加随便发。</t>
    </r>
    <r>
      <rPr>
        <b/>
        <sz val="12"/>
        <color rgb="FF7030A0"/>
        <rFont val="宋体"/>
        <charset val="134"/>
      </rPr>
      <t>不可宣传 不可宣传 不可宣传 不可宣传 不可宣传 不可宣传！！！！！</t>
    </r>
    <r>
      <rPr>
        <b/>
        <sz val="12"/>
        <color rgb="FF00B050"/>
        <rFont val="宋体"/>
        <charset val="134"/>
      </rPr>
      <t>！</t>
    </r>
    <r>
      <rPr>
        <b/>
        <sz val="11"/>
        <color rgb="FFFF0000"/>
        <rFont val="宋体"/>
        <charset val="134"/>
      </rPr>
      <t xml:space="preserve">
②：后台模板发放的进游福利，不要去宣传，实在不行语音跟玩家说，毕竟都是违规的（总之唯一目标不要被钓鱼）
③：进游只能宣传99W钻石 每日只能宣传5W  但是礼包码里面的每日是20W钻石
</t>
    </r>
    <r>
      <rPr>
        <b/>
        <sz val="11"/>
        <color theme="1" tint="0.05"/>
        <rFont val="宋体"/>
        <charset val="134"/>
      </rPr>
      <t>注意：对应天数开启的排行榜当天充值不到禁止送上榜材料，充值不够想上榜，必须报备征求他人同意</t>
    </r>
    <r>
      <rPr>
        <b/>
        <u/>
        <sz val="11"/>
        <color theme="1" tint="0.05"/>
        <rFont val="宋体"/>
        <charset val="134"/>
      </rPr>
      <t>【充值不到或不报备上榜，罚款500-1000】</t>
    </r>
    <r>
      <rPr>
        <b/>
        <sz val="11"/>
        <color rgb="FFFF0000"/>
        <rFont val="宋体"/>
        <charset val="134"/>
      </rPr>
      <t xml:space="preserve">
④：后台模板发放的进游福利，不要去宣传，实在不行可以语音跟玩家说，毕竟都是违规的（总之唯一目标不要被钓鱼）
⑤：钻石跟幻彩需要中控发  找我拿中控就行    幻彩在中控搜索对应的名字（返利表里面有装备名字），颜色是深灰色的就是幻彩装备
⑥：大家有问题可以在内部群沟通，多发东西跳档报备就可以了，不要影响其他会长的玩家，有问题可以内部群里面沟通协商一下。切勿不报备就私发。</t>
    </r>
    <r>
      <rPr>
        <b/>
        <u/>
        <sz val="11"/>
        <color rgb="FFFF0000"/>
        <rFont val="宋体"/>
        <charset val="134"/>
      </rPr>
      <t xml:space="preserve">
</t>
    </r>
    <r>
      <rPr>
        <b/>
        <sz val="11"/>
        <color rgb="FFFF0000"/>
        <rFont val="宋体"/>
        <charset val="134"/>
      </rPr>
      <t xml:space="preserve">
  游戏内</t>
    </r>
    <r>
      <rPr>
        <b/>
        <sz val="11"/>
        <color theme="1" tint="0.05"/>
        <rFont val="宋体"/>
        <charset val="134"/>
      </rPr>
      <t>【他人可见】</t>
    </r>
    <r>
      <rPr>
        <b/>
        <sz val="11"/>
        <color rgb="FFFF0000"/>
        <rFont val="宋体"/>
        <charset val="134"/>
      </rPr>
      <t>的一定要按照规定发放</t>
    </r>
    <r>
      <rPr>
        <b/>
        <sz val="14"/>
        <color rgb="FFFF0000"/>
        <rFont val="宋体"/>
        <charset val="134"/>
      </rPr>
      <t>【以上规则大家自觉遵守，发现因多发未报备造成他人玩家流失无法挽回，罚款1000元起步】如协商无果实际影响多少损失就罚款多少，绝不留情。</t>
    </r>
  </si>
  <si>
    <t>暗影深渊</t>
  </si>
  <si>
    <t>彩蝶龙</t>
  </si>
  <si>
    <t>为了部落</t>
  </si>
  <si>
    <t>部落武器</t>
  </si>
  <si>
    <t>部落发饰</t>
  </si>
  <si>
    <t>救赎之羽</t>
  </si>
  <si>
    <t>深渊女皇</t>
  </si>
  <si>
    <t>冰河时代</t>
  </si>
  <si>
    <t>极地雪人</t>
  </si>
  <si>
    <t>冰河时代服饰</t>
  </si>
  <si>
    <t>冰河时代武器</t>
  </si>
  <si>
    <t>冰河时代发型</t>
  </si>
  <si>
    <t>雪语冰风</t>
  </si>
  <si>
    <t>冰冠公主</t>
  </si>
  <si>
    <t>太空畅游</t>
  </si>
  <si>
    <t>G.V.A号</t>
  </si>
  <si>
    <t>太空畅游服饰</t>
  </si>
  <si>
    <t>太空畅游武器</t>
  </si>
  <si>
    <t>太空畅游发型</t>
  </si>
  <si>
    <t>太空喷射</t>
  </si>
  <si>
    <t>太空歌姬</t>
  </si>
  <si>
    <t>机动骇客</t>
  </si>
  <si>
    <t>锈蚀械蜥</t>
  </si>
  <si>
    <t>骇客械装</t>
  </si>
  <si>
    <t>骇客武器</t>
  </si>
  <si>
    <t>骇客发型</t>
  </si>
  <si>
    <t>机动械甲</t>
  </si>
  <si>
    <t>机甲少女</t>
  </si>
  <si>
    <t>绿野仙踪</t>
  </si>
  <si>
    <t>翡翠梦呓</t>
  </si>
  <si>
    <t>绿野服饰</t>
  </si>
  <si>
    <t>绿野武器</t>
  </si>
  <si>
    <t>绿野发型</t>
  </si>
  <si>
    <t>绿绮梦余</t>
  </si>
  <si>
    <t>桃桃乐丝</t>
  </si>
  <si>
    <t>（切记不可宣传买断，无限）（切记不可宣传买断，无限）（切记不可宣传买断，无限）（切记不可宣传买断，无限）（切记不可宣传买断，无限）（切记不可宣传买断，无限）（切记不可宣传买断，无限）</t>
  </si>
  <si>
    <t>（切记不可宣传买断，无限）（切记不可宣传买断，无限）（切记不可宣传买断，无限）（切记不可宣传买断，无限）（切记不可宣传买断，无限）（切记不可宣传买断，无限）</t>
  </si>
  <si>
    <r>
      <rPr>
        <b/>
        <sz val="36"/>
        <color rgb="FFFF0000"/>
        <rFont val="黑体"/>
        <charset val="134"/>
      </rPr>
      <t>星界幻想.世末歌者</t>
    </r>
    <r>
      <rPr>
        <b/>
        <sz val="22"/>
        <color rgb="FF000000"/>
        <rFont val="黑体"/>
        <charset val="134"/>
      </rPr>
      <t>累充返利表（</t>
    </r>
    <r>
      <rPr>
        <b/>
        <sz val="22"/>
        <color rgb="FFFF0000"/>
        <rFont val="黑体"/>
        <charset val="134"/>
      </rPr>
      <t>切记不可宣传买断，无限</t>
    </r>
    <r>
      <rPr>
        <b/>
        <sz val="22"/>
        <color rgb="FF000000"/>
        <rFont val="黑体"/>
        <charset val="134"/>
      </rPr>
      <t>）</t>
    </r>
  </si>
  <si>
    <r>
      <rPr>
        <b/>
        <sz val="12"/>
        <color rgb="FFFFFF00"/>
        <rFont val="宋体"/>
        <charset val="134"/>
        <scheme val="minor"/>
      </rPr>
      <t xml:space="preserve">玩家多样性，没钱的捧人场，有钱的捧业绩
</t>
    </r>
    <r>
      <rPr>
        <sz val="10"/>
        <color rgb="FFFFFF00"/>
        <rFont val="宋体"/>
        <charset val="134"/>
        <scheme val="minor"/>
      </rPr>
      <t xml:space="preserve">
①自己充钱的玩家：喜欢玩，多带动玩法，使劲带就使劲冲
②引导性的玩家：保战力，有空帮练一下号，引导乐趣
③小氪玩家：聊佛系玩，多抽奖，定期送点小惊喜拉动付费
④屌丝玩家：保证打卡福利，这样的玩家也是必不可少的，没有他们活跃，充钱的玩家体现不出来价值。
</t>
    </r>
    <r>
      <rPr>
        <b/>
        <sz val="12"/>
        <color rgb="FFFFFF00"/>
        <rFont val="宋体"/>
        <charset val="134"/>
        <scheme val="minor"/>
      </rPr>
      <t>只要关系好，没准哪天屌丝就成土豪，维护好每一位来给你捧场的哥们！！！！</t>
    </r>
  </si>
  <si>
    <t>钻石中控发</t>
  </si>
  <si>
    <t>装备跟玩家不是同一职业，让玩家游戏商城买转职卡</t>
  </si>
  <si>
    <t>累计30</t>
  </si>
  <si>
    <r>
      <t>初级升阶石3000、高级升阶石1000、初级坐骑树果3000、高级坐骑树果1000、初级专武髓液3000、高级专武髓液1000、初级羽翼纹章3000、高级羽翼纹章1000、初级宝具纹章3000、高级宝具纹章1000、魂珠寻宝券1000、装备秘钥1000、</t>
    </r>
    <r>
      <rPr>
        <sz val="12"/>
        <color rgb="FFFF0000"/>
        <rFont val="黑体"/>
        <charset val="134"/>
      </rPr>
      <t>7阶粉装随机宝箱*8、定制专属坐骑-霸海游艇</t>
    </r>
    <r>
      <rPr>
        <sz val="12"/>
        <rFont val="黑体"/>
        <charset val="134"/>
      </rPr>
      <t xml:space="preserve">
</t>
    </r>
    <r>
      <rPr>
        <sz val="12"/>
        <color rgb="FFFF0000"/>
        <rFont val="黑体"/>
        <charset val="134"/>
      </rPr>
      <t xml:space="preserve">经验副本次数劵*10 </t>
    </r>
    <r>
      <rPr>
        <sz val="12"/>
        <color theme="4" tint="-0.25"/>
        <rFont val="黑体"/>
        <charset val="134"/>
      </rPr>
      <t xml:space="preserve">钻石5000000 </t>
    </r>
  </si>
  <si>
    <t>累计98</t>
  </si>
  <si>
    <r>
      <t>高级升阶石2000、高级坐骑树果2000、高级专武髓液2000、高级羽翼纹章2000、高级宝具纹章2000、凶兽源石*400、蛮兽源石*400、</t>
    </r>
    <r>
      <rPr>
        <sz val="10"/>
        <color rgb="FF333333"/>
        <rFont val="黑体"/>
        <charset val="134"/>
      </rPr>
      <t>巨兽源石200、</t>
    </r>
    <r>
      <rPr>
        <sz val="10"/>
        <rFont val="黑体"/>
        <charset val="134"/>
      </rPr>
      <t>攻·伙伴原石400、破·伙伴原石400、</t>
    </r>
    <r>
      <rPr>
        <sz val="10"/>
        <color rgb="FF333333"/>
        <rFont val="黑体"/>
        <charset val="134"/>
      </rPr>
      <t>极·伙伴原石200</t>
    </r>
    <r>
      <rPr>
        <sz val="10"/>
        <rFont val="黑体"/>
        <charset val="134"/>
      </rPr>
      <t>、日羽源石400、暗羽源石400、圣羽源石200、山铜宝具石400、青钢宝具石400、瑟银宝具石200、初级升阶石*88、高级升阶石*88、自选红色龙语宝箱*3、自选粉色龙语宝箱*1、</t>
    </r>
    <r>
      <rPr>
        <sz val="10"/>
        <color rgb="FFFF0000"/>
        <rFont val="黑体"/>
        <charset val="134"/>
      </rPr>
      <t>强袭·光武礼包*1、光环·雷龙出海*1、至尊典藏-线上价5K-典藏一套*6全部激活、8阶粉装自选箱*8</t>
    </r>
    <r>
      <rPr>
        <sz val="10"/>
        <rFont val="黑体"/>
        <charset val="134"/>
      </rPr>
      <t xml:space="preserve">
</t>
    </r>
    <r>
      <rPr>
        <sz val="10"/>
        <color rgb="FFFF0000"/>
        <rFont val="黑体"/>
        <charset val="134"/>
      </rPr>
      <t>经验副本次数劵*30</t>
    </r>
    <r>
      <rPr>
        <sz val="10"/>
        <rFont val="黑体"/>
        <charset val="134"/>
      </rPr>
      <t>、</t>
    </r>
    <r>
      <rPr>
        <sz val="10"/>
        <color theme="4" tint="-0.25"/>
        <rFont val="黑体"/>
        <charset val="134"/>
      </rPr>
      <t xml:space="preserve">钻石1000W 绑钻5000W </t>
    </r>
  </si>
  <si>
    <t>贤者刻痕</t>
  </si>
  <si>
    <t>刻痕</t>
  </si>
  <si>
    <t>粉色</t>
  </si>
  <si>
    <t>3星</t>
  </si>
  <si>
    <t>通用</t>
  </si>
  <si>
    <t>贤者之戒</t>
  </si>
  <si>
    <t>戒指</t>
  </si>
  <si>
    <t>累计198</t>
  </si>
  <si>
    <r>
      <rPr>
        <sz val="10"/>
        <rFont val="黑体"/>
        <charset val="134"/>
      </rPr>
      <t xml:space="preserve">高级升阶石3000、高级坐骑树果3000、高级专武髓液3000、高级羽翼纹章3000、高级宝具纹章3000、【凶兽源石*600、蛮兽源石*600、巨兽源石300】【攻.伙伴原石600、破.伙伴原石600、极.伙伴原石300】【日羽源石600、暗羽源石600、圣羽源石300】【山铜宝具石600、青钢宝具石600、瑟银宝具石300】 项链修罗石*1500 刻痕修罗石*1500 徽章修罗石*1500 戒指修罗石*1500、
</t>
    </r>
    <r>
      <rPr>
        <sz val="10"/>
        <color rgb="FFFF0000"/>
        <rFont val="黑体"/>
        <charset val="134"/>
      </rPr>
      <t>经验副本次数劵*50 3倍经验药水*10</t>
    </r>
    <r>
      <rPr>
        <sz val="10"/>
        <rFont val="黑体"/>
        <charset val="134"/>
      </rPr>
      <t>、</t>
    </r>
    <r>
      <rPr>
        <sz val="10"/>
        <color rgb="FFFF0000"/>
        <rFont val="黑体"/>
        <charset val="134"/>
      </rPr>
      <t>9阶粉装自选箱*8、4级宝石袋*10</t>
    </r>
    <r>
      <rPr>
        <sz val="10"/>
        <rFont val="黑体"/>
        <charset val="134"/>
      </rPr>
      <t xml:space="preserve">
</t>
    </r>
    <r>
      <rPr>
        <sz val="10"/>
        <color rgb="FFFF0000"/>
        <rFont val="黑体"/>
        <charset val="134"/>
      </rPr>
      <t>【蒸汽光武、黄金光武、魔术光武】、【光环幽冥虎圣、光环至邪魔魁、光环狂龙紫电】</t>
    </r>
    <r>
      <rPr>
        <sz val="10"/>
        <rFont val="黑体"/>
        <charset val="134"/>
      </rPr>
      <t>、</t>
    </r>
    <r>
      <rPr>
        <sz val="10"/>
        <color theme="4" tint="-0.25"/>
        <rFont val="黑体"/>
        <charset val="134"/>
      </rPr>
      <t>钻石9999W  绑钻666666666</t>
    </r>
  </si>
  <si>
    <t>绑钻任性花，拉进阶
【初级羽翼石】【初级升阶石】
【初级坐骑树果】</t>
  </si>
  <si>
    <t>征服刻痕</t>
  </si>
  <si>
    <t>征服之戒</t>
  </si>
  <si>
    <t>秩序刻痕</t>
  </si>
  <si>
    <t>秩序之戒</t>
  </si>
  <si>
    <t>守护刻痕</t>
  </si>
  <si>
    <t>累充328</t>
  </si>
  <si>
    <t>守护之戒</t>
  </si>
  <si>
    <t>信仰刻痕</t>
  </si>
  <si>
    <t>累充648</t>
  </si>
  <si>
    <t>信仰之戒</t>
  </si>
  <si>
    <t>天行刻痕</t>
  </si>
  <si>
    <t>累充1000</t>
  </si>
  <si>
    <t>天行之戒</t>
  </si>
  <si>
    <t>命运刻痕</t>
  </si>
  <si>
    <t>累充2000</t>
  </si>
  <si>
    <t>命运之戒</t>
  </si>
  <si>
    <t>累计328</t>
  </si>
  <si>
    <r>
      <rPr>
        <sz val="11"/>
        <rFont val="黑体"/>
        <charset val="134"/>
      </rPr>
      <t>高级升阶石5000、高级坐骑树果5000、高级专武髓液5000、高级羽翼纹章5000、高级宝具纹章5000
攻.伙伴原石2000、破.伙伴原石2000、极.伙伴原石1000、
（日羽源石3000、暗羽源石3000、圣羽源石1500、山铜宝具石3000、青钢宝具石3000、瑟银宝具石1500） 
  项链修罗石*3000 刻痕修罗石*3000 徽章修罗石*3000 戒指修罗石*3000、</t>
    </r>
    <r>
      <rPr>
        <sz val="11"/>
        <color rgb="FFFF0000"/>
        <rFont val="黑体"/>
        <charset val="134"/>
      </rPr>
      <t>10阶粉装自选箱*8</t>
    </r>
    <r>
      <rPr>
        <sz val="11"/>
        <rFont val="黑体"/>
        <charset val="134"/>
      </rPr>
      <t xml:space="preserve">
</t>
    </r>
    <r>
      <rPr>
        <sz val="11"/>
        <color rgb="FFFF0000"/>
        <rFont val="黑体"/>
        <charset val="134"/>
      </rPr>
      <t xml:space="preserve">经验副本次数劵*100、3倍经验药水*20 </t>
    </r>
    <r>
      <rPr>
        <sz val="11"/>
        <color theme="4" tint="-0.25"/>
        <rFont val="黑体"/>
        <charset val="134"/>
      </rPr>
      <t xml:space="preserve"> 钻石，绑钻，特殊钻*199999999 </t>
    </r>
    <r>
      <rPr>
        <sz val="11"/>
        <color rgb="FFFF0000"/>
        <rFont val="黑体"/>
        <charset val="134"/>
      </rPr>
      <t xml:space="preserve">
光武*5【引擎、生化、太空、圣言、天火】、神环*4【焱龙霜凤、璀璨星环、水点月华、凤鸣九霄】</t>
    </r>
    <r>
      <rPr>
        <sz val="11"/>
        <rFont val="黑体"/>
        <charset val="134"/>
      </rPr>
      <t xml:space="preserve">
</t>
    </r>
    <r>
      <rPr>
        <sz val="11"/>
        <color rgb="FFFF0000"/>
        <rFont val="黑体"/>
        <charset val="134"/>
      </rPr>
      <t>顶级8阶粉装秩序刻痕*1 顶级8阶粉装秩序之戒*1、顶级8阶粉装秩序之戒*1、4级宝石袋*20</t>
    </r>
  </si>
  <si>
    <r>
      <rPr>
        <b/>
        <sz val="16"/>
        <color rgb="FFFF0000"/>
        <rFont val="宋体"/>
        <charset val="134"/>
        <scheme val="minor"/>
      </rPr>
      <t>【小氪玩家主推】</t>
    </r>
    <r>
      <rPr>
        <sz val="16"/>
        <color rgb="FFFF0000"/>
        <rFont val="宋体"/>
        <charset val="134"/>
        <scheme val="minor"/>
      </rPr>
      <t xml:space="preserve">
（一次性不要发太多不够再发）</t>
    </r>
    <r>
      <rPr>
        <sz val="12"/>
        <rFont val="宋体"/>
        <charset val="134"/>
        <scheme val="minor"/>
      </rPr>
      <t xml:space="preserve">
钻石无限用，绑钻，钻石，特殊钻石
任性抽奖，买买买
【打发时间，玩转星界最划算的档】</t>
    </r>
  </si>
  <si>
    <t>制裁刻痕</t>
  </si>
  <si>
    <t>单笔 198</t>
  </si>
  <si>
    <t>制裁之戒</t>
  </si>
  <si>
    <t>审判刻痕</t>
  </si>
  <si>
    <t>单笔 328</t>
  </si>
  <si>
    <t>审判之戒</t>
  </si>
  <si>
    <t>单笔328</t>
  </si>
  <si>
    <t>毁灭刻痕</t>
  </si>
  <si>
    <t>单笔 648</t>
  </si>
  <si>
    <t>毁灭之戒</t>
  </si>
  <si>
    <t>单笔648</t>
  </si>
  <si>
    <t>混沌刻痕</t>
  </si>
  <si>
    <t>单笔1000</t>
  </si>
  <si>
    <t>混沌之戒</t>
  </si>
  <si>
    <t>刻痕 戒指 项链游戏里面是搞不到的，必须单笔送！！</t>
  </si>
  <si>
    <t>累计648</t>
  </si>
  <si>
    <r>
      <rPr>
        <sz val="12"/>
        <rFont val="黑体"/>
        <charset val="134"/>
      </rPr>
      <t xml:space="preserve">高级升阶石*9999、高级坐骑树果*9999、高级专武髓液*9999、高级羽翼纹章*9999、高级宝具纹章*9999
凶兽源石*9999、蛮兽源石*9999、巨兽源石*1000、攻.伙伴原石*2000、破.伙伴原石*2000、极.伙伴原石*1000
（日羽源石*4000、暗羽源石*4000、圣羽源石*2000、山铜宝具石*4000、青钢宝具石*4000、瑟银宝具石*2000）
【强袭·光武】【焚烬·光武】【暗裔·光武】【黑龙·光武】【石像·光武】【圣言·光武】【寒鸦·光武】
【狩猎·光武】【海洋·光武】【天火·光武】【圣言·光武】【太空·光武】【生化·光武】【引擎·光武】
【魔术·光武】【黄金·光武】【哥特·光武】【蒸汽·光武】【克苏鲁·光武】*131
 </t>
    </r>
    <r>
      <rPr>
        <sz val="12"/>
        <color rgb="FFFF0000"/>
        <rFont val="黑体"/>
        <charset val="134"/>
      </rPr>
      <t>经验副本次数劵*9999 3倍经验药水*999</t>
    </r>
    <r>
      <rPr>
        <sz val="12"/>
        <rFont val="黑体"/>
        <charset val="134"/>
      </rPr>
      <t xml:space="preserve"> </t>
    </r>
    <r>
      <rPr>
        <sz val="12"/>
        <color rgb="FFFF0000"/>
        <rFont val="黑体"/>
        <charset val="134"/>
      </rPr>
      <t xml:space="preserve"> 红色洗练石*1000、11阶粉装自选箱*8、特殊钻*199999999、定制坐骑彩虹独角兽*1、5级宝石袋*10</t>
    </r>
  </si>
  <si>
    <r>
      <rPr>
        <sz val="12"/>
        <rFont val="宋体"/>
        <charset val="134"/>
        <scheme val="minor"/>
      </rPr>
      <t xml:space="preserve">
</t>
    </r>
    <r>
      <rPr>
        <b/>
        <sz val="12"/>
        <color rgb="FFFF0000"/>
        <rFont val="宋体"/>
        <charset val="134"/>
        <scheme val="minor"/>
      </rPr>
      <t>建议[648光武拉满]的玩家属性丹用完满阶后再进阶光武，能多获得大概2000亿战力</t>
    </r>
    <r>
      <rPr>
        <sz val="12"/>
        <rFont val="宋体"/>
        <charset val="134"/>
        <scheme val="minor"/>
      </rPr>
      <t xml:space="preserve">
进化光武，闪亮全场，等级起飞战力飙升的开始
</t>
    </r>
    <r>
      <rPr>
        <b/>
        <sz val="16"/>
        <color theme="4" tint="-0.25"/>
        <rFont val="宋体"/>
        <charset val="134"/>
        <scheme val="minor"/>
      </rPr>
      <t>【充值1000光武全满阶】（须真实充值648）</t>
    </r>
  </si>
  <si>
    <t xml:space="preserve">神鉴【青龙】【白虎】【朱雀】【玄武】
五福祥兽【财神猫】【如意玉麒麟】【火云麒麟】【洪福锦鲤】【千纸仙鹤】
百鬼弑神【酒吞童子】【鬼女红叶】【姑获鸟】【鸣门过潮】【茨木童子】
高天元【冥之百目】【韬之光华】【丝之伶雀】【夜之天狗】【烟之墨书】【星之棋圣】
云梦仙兽【幻·月兔】【食·梦貘】【独眼妖乌】【九幽冥雀】【踏·虹驹】【桃·云鹿】
神游星舟【天狗夜行】【仙鹤云游】【 圣·月宫神游】【圣·星神巡界】【百川朝海】【魔导寻踪】
</t>
  </si>
  <si>
    <r>
      <rPr>
        <sz val="12"/>
        <color rgb="FFFF0000"/>
        <rFont val="黑体"/>
        <charset val="134"/>
      </rPr>
      <t xml:space="preserve">翅膀系列  SSR坐骑幻化系列  套装满阶：神圣天国、冰河时代  红色洗练石*9999  </t>
    </r>
    <r>
      <rPr>
        <sz val="12"/>
        <rFont val="黑体"/>
        <charset val="134"/>
      </rPr>
      <t xml:space="preserve">
翅膀【流光天羽】 【裁决锋羽】 【天国余晖】 【涅槃火凤】 【圣晶天翼】
神圣天国满阶【白昼魔龙、神圣教团、教团圣光、教团发束、纯白天启、神界主宰】*1、神圣天国套装升星卡*100
冰河时代满阶【极地雪人、冰河时代服饰、冰河时代武器、冰河时代发型、雪语冰风、</t>
    </r>
    <r>
      <rPr>
        <sz val="12"/>
        <color rgb="FFFFFF00"/>
        <rFont val="黑体"/>
        <charset val="134"/>
      </rPr>
      <t>冰冠公主（中控补发）</t>
    </r>
    <r>
      <rPr>
        <sz val="12"/>
        <rFont val="黑体"/>
        <charset val="134"/>
      </rPr>
      <t xml:space="preserve">】*1、冰河时代套装升星卡*100
SSR坐骑【机械达人】【利维坦】【尸烬龙】【月牙湾】【南瓜球】【魔法扫帚】【雪人鲁鲁】【仓鼠火箭】
【帝皇猛犸】【赛博摩托】【粉红鲸鱼】【蒸汽变色龙】【决斗飞轮】【黄金鸟笼】【童年木马】
【战国白象】【英武宝象】【金羽孔雀】【黑暗魔龙】
</t>
    </r>
    <r>
      <rPr>
        <sz val="12"/>
        <color rgb="FFFF0000"/>
        <rFont val="黑体"/>
        <charset val="134"/>
      </rPr>
      <t>【等级巅峰】  12阶粉装自选箱*8 暴击魂晶*9999 坚韧魂晶*9999 全属性复合魂晶*9999、特殊钻*199999999、定制坐骑-柯基汽车*1、5级宝石袋*20、光环·神龙衔烛拉满</t>
    </r>
  </si>
  <si>
    <r>
      <rPr>
        <b/>
        <sz val="16"/>
        <color rgb="FFFF0000"/>
        <rFont val="宋体"/>
        <charset val="134"/>
        <scheme val="minor"/>
      </rPr>
      <t>【中氪玩家主推等级拉满】（须真实充值1000）</t>
    </r>
    <r>
      <rPr>
        <sz val="16"/>
        <color rgb="FFFF0000"/>
        <rFont val="宋体"/>
        <charset val="134"/>
        <scheme val="minor"/>
      </rPr>
      <t xml:space="preserve">
</t>
    </r>
    <r>
      <rPr>
        <sz val="12"/>
        <rFont val="宋体"/>
        <charset val="134"/>
        <scheme val="minor"/>
      </rPr>
      <t xml:space="preserve">
等级拉满，材料任性搞起来，属性丹未满切勿多发，此时玩家等级解锁的功能多，属性丹上限再次打开，正好推2000档付费
</t>
    </r>
  </si>
  <si>
    <t>等级不够中控发 高级经验书</t>
  </si>
  <si>
    <r>
      <rPr>
        <sz val="26"/>
        <color rgb="FFFF0000"/>
        <rFont val="黑体"/>
        <charset val="134"/>
      </rPr>
      <t>礼包使用攻略</t>
    </r>
    <r>
      <rPr>
        <sz val="11"/>
        <rFont val="宋体"/>
        <charset val="134"/>
      </rPr>
      <t xml:space="preserve">
</t>
    </r>
    <r>
      <rPr>
        <sz val="12"/>
        <rFont val="黑体"/>
        <charset val="134"/>
      </rPr>
      <t xml:space="preserve">————————————————————————————————————————————————
</t>
    </r>
    <r>
      <rPr>
        <sz val="12"/>
        <color rgb="FFFF0000"/>
        <rFont val="黑体"/>
        <charset val="134"/>
      </rPr>
      <t>第一步</t>
    </r>
    <r>
      <rPr>
        <sz val="12"/>
        <rFont val="黑体"/>
        <charset val="134"/>
      </rPr>
      <t xml:space="preserve">:兑换完礼包后找到带钻石的礼包，先领取钻石去开背包，背包全部开启只需要19500钻石即可，背包大装的多，一步解决空间不足。左上角充值，点开后看右下角投资计划，只需1880钻石，反100%绑钻及升级额外10倍返利。超值礼包周卡月卡在背包里面点开使用。
</t>
    </r>
    <r>
      <rPr>
        <sz val="12"/>
        <color rgb="FFFF0000"/>
        <rFont val="黑体"/>
        <charset val="134"/>
      </rPr>
      <t>第二步</t>
    </r>
    <r>
      <rPr>
        <sz val="12"/>
        <rFont val="黑体"/>
        <charset val="134"/>
      </rPr>
      <t xml:space="preserve">:容易错过的免费超级福利：领取首冲送3天豪礼、新服累充领取SSR级永恒女士伙伴、SSR奥数飞械坐骑、50级会开启星界秘法逐步激活后一定要点击左侧的激活，其他礼包及时领取使用，不要错过。
</t>
    </r>
    <r>
      <rPr>
        <sz val="12"/>
        <color rgb="FFFF0000"/>
        <rFont val="黑体"/>
        <charset val="134"/>
      </rPr>
      <t>第三步</t>
    </r>
    <r>
      <rPr>
        <sz val="12"/>
        <rFont val="黑体"/>
        <charset val="134"/>
      </rPr>
      <t xml:space="preserve">:75级开启经验副本令，建议组队前往鼓舞加经验药水可助力等级提升，但凡是能组队的活动一定要组队进行，不仅经验加成高，还能多领材料。等级开启分别为：经验本75、首领遗迹95、光武110、竞技场丛林突围115、红装160、结婚\婚戒180、装备副本伙伴副本200、二转220、三转280、四转355、四转结束371就是传奇等级1、五转500传奇130、六转620传奇250，传奇380级满级。
</t>
    </r>
    <r>
      <rPr>
        <sz val="12"/>
        <color rgb="FFFF0000"/>
        <rFont val="黑体"/>
        <charset val="134"/>
      </rPr>
      <t>第四步</t>
    </r>
    <r>
      <rPr>
        <sz val="12"/>
        <rFont val="黑体"/>
        <charset val="134"/>
      </rPr>
      <t>:星界贵族，黄金VIP,只需998钻石，打怪经验加30% 无限传送小飞鞋快速直奔战场。战斗期间需要喊人，直接点【变强】旁边的坐标，分别可以发向世界、公共、帮派寻求战略帮助</t>
    </r>
    <r>
      <rPr>
        <sz val="12"/>
        <color rgb="FFFF0000"/>
        <rFont val="黑体"/>
        <charset val="134"/>
      </rPr>
      <t xml:space="preserve">
第五步</t>
    </r>
    <r>
      <rPr>
        <sz val="12"/>
        <rFont val="黑体"/>
        <charset val="134"/>
      </rPr>
      <t>:【自由转职】游戏内可以自由转换职业，找到商城，常用道具，第一个就是转职卡，当前所用的时装、光武、装备、翅膀等都会直接转换过去。</t>
    </r>
    <r>
      <rPr>
        <sz val="12"/>
        <color rgb="FFFF0000"/>
        <rFont val="黑体"/>
        <charset val="134"/>
      </rPr>
      <t>注意：</t>
    </r>
    <r>
      <rPr>
        <sz val="12"/>
        <color rgb="FF000000"/>
        <rFont val="黑体"/>
        <charset val="134"/>
      </rPr>
      <t>转职前请将对应的外观道具从仓库移至背包位置。</t>
    </r>
    <r>
      <rPr>
        <sz val="12"/>
        <rFont val="黑体"/>
        <charset val="134"/>
      </rPr>
      <t xml:space="preserve">
</t>
    </r>
    <r>
      <rPr>
        <sz val="12"/>
        <color rgb="FFFF0000"/>
        <rFont val="黑体"/>
        <charset val="134"/>
      </rPr>
      <t>第六步</t>
    </r>
    <r>
      <rPr>
        <sz val="12"/>
        <rFont val="黑体"/>
        <charset val="134"/>
      </rPr>
      <t xml:space="preserve">:精彩活动时间12:00-12:30沙滩答题15:30-16:00双倍护送16:00-16:30巅峰竞技
20:00-20:30丛林突围、三英会战20:30-20:50公会宴会、守卫公会21:00-21:20巅峰竞技、公会争霸、无尽海域21:30-22:00双倍护送每周都有排位活动，具体活动可以咨询您的助理。抢BOSS搞装备期间建议组队前往。
————————————————————————————————————————————————
</t>
    </r>
    <r>
      <rPr>
        <sz val="12"/>
        <color rgb="FF333333"/>
        <rFont val="黑体"/>
        <charset val="134"/>
      </rPr>
      <t>为了让大家闲时娱乐更加开心。凡是参与直播间粉丝团玩家，激活每天领取5万钻石真充后续。
官方特推出小氪养号礼包:</t>
    </r>
    <r>
      <rPr>
        <sz val="12"/>
        <color rgb="FFFF0000"/>
        <rFont val="黑体"/>
        <charset val="134"/>
      </rPr>
      <t>【小氪30米】</t>
    </r>
    <r>
      <rPr>
        <sz val="12"/>
        <color rgb="FF000000"/>
        <rFont val="黑体"/>
        <charset val="134"/>
      </rPr>
      <t>直接领取500万钻石，开启每日50万钻石真充后续钻石，并可以领取线下返利礼包。</t>
    </r>
    <r>
      <rPr>
        <sz val="12"/>
        <rFont val="黑体"/>
        <charset val="134"/>
      </rPr>
      <t xml:space="preserve">
</t>
    </r>
    <r>
      <rPr>
        <sz val="12"/>
        <color rgb="FFFF0000"/>
        <rFont val="黑体"/>
        <charset val="134"/>
      </rPr>
      <t>祝您在闲暇时刻放松疲惫，开心娱乐，快乐生活，感谢您的支持和理解，小助理随时为您提供优质服务!</t>
    </r>
  </si>
  <si>
    <t>累计2000</t>
  </si>
  <si>
    <r>
      <rPr>
        <sz val="12"/>
        <color rgb="FFFF0000"/>
        <rFont val="黑体"/>
        <charset val="134"/>
      </rPr>
      <t>伙伴高级升阶石*99999、SSR伙伴幻化*9999、伙伴羽翼系列*9999、
冠绝天下全激活【君临天下、一骑绝尘、珠光宝气、战绝无双、稀世珍宝、飞龙在天、霸者天下】*1</t>
    </r>
    <r>
      <rPr>
        <sz val="12"/>
        <rFont val="黑体"/>
        <charset val="134"/>
      </rPr>
      <t xml:space="preserve">
宝具【失落魔方】【古神典籍】【海洋之心】【海洋护符】【航海宝珠】【善恶天秤】
SSR伙伴幻化【偶像歌姬】【时钟剑士】【机动战乙女】【秘森女神】【绯色先知】【黑暗圣女】
</t>
    </r>
    <r>
      <rPr>
        <sz val="9"/>
        <rFont val="黑体"/>
        <charset val="134"/>
      </rPr>
      <t xml:space="preserve">伙伴羽翼碎片·【兔咪布偶】【魔法小黑】【祭祀之环】【蛛母馈赠】【秘森纹章】【海洋之心】【地心罗盘】【全知之环】【深渊绝壁】【神界星盘】
</t>
    </r>
    <r>
      <rPr>
        <sz val="12"/>
        <color rgb="FFFF0000"/>
        <rFont val="黑体"/>
        <charset val="134"/>
      </rPr>
      <t xml:space="preserve">  伙伴粉色装备【帽子】【衣服】【鞋子】【指环】【护符】、13阶粉装自选箱*8、特殊钻*199999999、定制坐骑-摇摇布偶虎*1、7级宝石袋*10</t>
    </r>
    <r>
      <rPr>
        <sz val="9"/>
        <rFont val="黑体"/>
        <charset val="134"/>
      </rPr>
      <t xml:space="preserve">
</t>
    </r>
    <r>
      <rPr>
        <sz val="10"/>
        <rFont val="黑体"/>
        <charset val="134"/>
      </rPr>
      <t xml:space="preserve">
</t>
    </r>
  </si>
  <si>
    <t xml:space="preserve">
充值到1000后的玩家口述 属性丹拉满
7日比拼基本都能能拿下
遇土豪玩家，也可3000-4000拉满
</t>
  </si>
  <si>
    <t>累计3000</t>
  </si>
  <si>
    <r>
      <rPr>
        <sz val="11"/>
        <color rgb="FFFF0000"/>
        <rFont val="黑体"/>
        <charset val="134"/>
      </rPr>
      <t>初级星脉祝福石*99999 、星脉精华*99999、星印升星石*99999   【套装冠绝天下，清凉夏日满星】  14阶粉装自选箱*8、特殊钻*199999999、定制坐骑-熊猫墩墩*1  、
清凉夏日满阶【狗土豪、夏日浪漫、夏日武器、夏日发型、夏日泳圈、风情舞娘】*1、清凉夏日套装升星卡*100</t>
    </r>
    <r>
      <rPr>
        <sz val="11"/>
        <rFont val="黑体"/>
        <charset val="134"/>
      </rPr>
      <t xml:space="preserve">
</t>
    </r>
    <r>
      <rPr>
        <sz val="11"/>
        <color rgb="FFFF0000"/>
        <rFont val="黑体"/>
        <charset val="134"/>
      </rPr>
      <t>珍惜秘籍</t>
    </r>
    <r>
      <rPr>
        <sz val="11"/>
        <rFont val="黑体"/>
        <charset val="134"/>
      </rPr>
      <t xml:space="preserve">【战神庇佑】【生命祝福】【破灭重击】【魔能守护】
</t>
    </r>
    <r>
      <rPr>
        <sz val="11"/>
        <color rgb="FFFF0000"/>
        <rFont val="黑体"/>
        <charset val="134"/>
      </rPr>
      <t>传说秘籍</t>
    </r>
    <r>
      <rPr>
        <sz val="11"/>
        <rFont val="黑体"/>
        <charset val="134"/>
      </rPr>
      <t xml:space="preserve">【战神附体】【生命赞歌】【毁灭之力】【圣光守护】
</t>
    </r>
    <r>
      <rPr>
        <sz val="11"/>
        <color rgb="FFFF0000"/>
        <rFont val="黑体"/>
        <charset val="134"/>
      </rPr>
      <t>神传秘籍</t>
    </r>
    <r>
      <rPr>
        <sz val="11"/>
        <rFont val="黑体"/>
        <charset val="134"/>
      </rPr>
      <t>【雷霆万钧】【无限守护】【天眼洞察】【毁天灭地】绝世神技【天神赐福】【六芒星之赐】7级宝石袋*20</t>
    </r>
  </si>
  <si>
    <r>
      <rPr>
        <sz val="12"/>
        <rFont val="宋体"/>
        <charset val="134"/>
        <scheme val="minor"/>
      </rPr>
      <t xml:space="preserve">                                   </t>
    </r>
    <r>
      <rPr>
        <sz val="11"/>
        <rFont val="宋体"/>
        <charset val="134"/>
        <scheme val="minor"/>
      </rPr>
      <t xml:space="preserve"> </t>
    </r>
    <r>
      <rPr>
        <b/>
        <sz val="11"/>
        <color rgb="FFFF0000"/>
        <rFont val="宋体"/>
        <charset val="134"/>
        <scheme val="minor"/>
      </rPr>
      <t>粉色刻痕戒指项链名字在右侧对应单笔中控自行发放</t>
    </r>
  </si>
  <si>
    <r>
      <rPr>
        <sz val="12"/>
        <rFont val="宋体"/>
        <charset val="134"/>
        <scheme val="minor"/>
      </rPr>
      <t xml:space="preserve">                                    </t>
    </r>
    <r>
      <rPr>
        <b/>
        <sz val="11"/>
        <color rgb="FFFF0000"/>
        <rFont val="宋体"/>
        <charset val="134"/>
        <scheme val="minor"/>
      </rPr>
      <t>粉色刻痕戒指项链名字在右侧对应单笔中控自行发放</t>
    </r>
  </si>
  <si>
    <r>
      <rPr>
        <sz val="12"/>
        <rFont val="宋体"/>
        <charset val="134"/>
        <scheme val="minor"/>
      </rPr>
      <t xml:space="preserve">                            </t>
    </r>
    <r>
      <rPr>
        <b/>
        <sz val="11"/>
        <color rgb="FFFF0000"/>
        <rFont val="宋体"/>
        <charset val="134"/>
        <scheme val="minor"/>
      </rPr>
      <t xml:space="preserve">       粉色刻痕戒指项链名字在右侧对应单笔中控自行发放</t>
    </r>
  </si>
  <si>
    <t>累计4000</t>
  </si>
  <si>
    <t>背饰系列9999、星灵9999、图鉴9999、15阶粉装自选箱*8、特殊钻*199999999、定制坐骑彩虹独角兽拉满*10，8级宝石袋*10、光环·龙翔九天拉满
都市传说满阶【森林麋鹿、都市服饰、都市武器、都市兽耳、灼炎无双、蛮津鬼姬】*1、都市传说套装升星卡*100
未来科技满阶【奥术飞械、赛博义体、赛博武器、赛博发型、量子飞翼、永恒女士】*1、未来科技套装升星卡*100
【战争光环】【雷霆之主】【海底世界】【幽影狼幡】【熊猫奇遇】【圣月罗盘】【魔法黑猫】【小熊鼓手】
【马戏团柯基】【蜜语花束】【夏日浪板】【涂鸦浪板】【大白鲨浪板】【未来浪板】【欢笑巫师】【复活彩蛋】
【朝阳白猫】【糯棕萌娃】【海盗信标】【大手里剑】【喷射背包】【封印卷轴】【信仰十字】【七彩贝斯】</t>
  </si>
  <si>
    <r>
      <rPr>
        <sz val="12"/>
        <rFont val="宋体"/>
        <charset val="134"/>
        <scheme val="minor"/>
      </rPr>
      <t xml:space="preserve">                   </t>
    </r>
    <r>
      <rPr>
        <b/>
        <sz val="11"/>
        <color rgb="FFFF0000"/>
        <rFont val="宋体"/>
        <charset val="134"/>
        <scheme val="minor"/>
      </rPr>
      <t xml:space="preserve">               粉色刻痕戒指项链名字在右侧对应单笔中控自行发放</t>
    </r>
  </si>
  <si>
    <t>【土豪冠名定制】需要真实充值5000</t>
  </si>
  <si>
    <t>累计5000</t>
  </si>
  <si>
    <r>
      <rPr>
        <sz val="11"/>
        <color rgb="FFFF0000"/>
        <rFont val="黑体"/>
        <charset val="134"/>
      </rPr>
      <t>光环·火神燎原拉满、光环·雷龙出海拉满、光环·凤鸣九霄拉满 定制宠物、定制坐骑【冠名区服】、【顶级16阶粉装自选箱*8】、定制坐骑柯基汽车拉满*10、定制宠物-星陨龙神、8级宝石袋*20</t>
    </r>
    <r>
      <rPr>
        <b/>
        <sz val="11"/>
        <color rgb="FFFF0000"/>
        <rFont val="黑体"/>
        <charset val="134"/>
      </rPr>
      <t xml:space="preserve">
圣诞童话满阶【圣诞雪愿、圣诞礼物、圣诞发型、微笑雪人、童话猎手、圣诞雪橇】*1、圣诞童话套装升星卡*100
风驰电掣满阶【阿拉基3000、速度激情、赛车武器、车手发型、蜉蝣平台、朋克侦探】*1、风驰电掣套装升星卡*100
</t>
    </r>
    <r>
      <rPr>
        <b/>
        <sz val="11"/>
        <color rgb="FF7030A0"/>
        <rFont val="黑体"/>
        <charset val="134"/>
      </rPr>
      <t>宝具系统可拉满（中控自行发放，尽量发自选箱玩家自己选，尽量别发太多，使用以后是不叠加的，背包就炸了）</t>
    </r>
    <r>
      <rPr>
        <b/>
        <sz val="11"/>
        <rFont val="黑体"/>
        <charset val="134"/>
      </rPr>
      <t xml:space="preserve">
开服前3天累计到5000元获得冠名资格，且当天充值最高的玩家获得，申请成功次日冠名改好。
称号期限是永久的，称号属性可以叠加。满足定制要求的玩家需要5日内上报名字，由于称号定制需要时间调整属性配置，工作人员会在7-14个工作日内，通过邮件形式，将称号发至玩家。</t>
    </r>
  </si>
  <si>
    <t>神环前期不要拉满，属性丹用完后拉满神环战力才能最大化，一个光环满阶几千亿，否则万亿战力就浪费掉了，后期有动力的玩家会来质问你战力，哈哈哈哈</t>
  </si>
  <si>
    <t>累计7000</t>
  </si>
  <si>
    <r>
      <rPr>
        <b/>
        <sz val="12"/>
        <color rgb="FFFF0000"/>
        <rFont val="黑体"/>
        <charset val="134"/>
      </rPr>
      <t>龙魂9999、龙语9999（各项技能再次叠加突破）、定制坐骑摇摇布偶虎拉满*10、超级神装-13阶幻彩装备套（包含刻痕 戒指 项链）、9级宝石袋*10、定制宠物-星陨神龙拉满*20、定制坐骑熊猫墩墩*10、光环·水点月华拉满、光环·璀璨星环拉满、光环·焱龙霜凤拉满、光环·狂龙紫电拉满、光环·至邪魔魁拉满、光环·幽冥虎圣拉满
暗影深渊满阶【彩蝶龙、为了部落、部落武器、部落发饰、救赎之羽、深渊女皇】*1、暗影深渊套装升星卡*100
太空畅游满阶【G.V.A号、太空畅游服饰、太空畅游武器、太空畅游发型、太空喷射、</t>
    </r>
    <r>
      <rPr>
        <b/>
        <sz val="12"/>
        <color rgb="FFFFFF00"/>
        <rFont val="黑体"/>
        <charset val="134"/>
      </rPr>
      <t>太空歌姬（中控补发）</t>
    </r>
    <r>
      <rPr>
        <b/>
        <sz val="12"/>
        <color rgb="FFFF0000"/>
        <rFont val="黑体"/>
        <charset val="134"/>
      </rPr>
      <t xml:space="preserve">】*1、太空畅游套装升星卡*100
</t>
    </r>
    <r>
      <rPr>
        <b/>
        <sz val="12"/>
        <color rgb="FF7030A0"/>
        <rFont val="黑体"/>
        <charset val="134"/>
      </rPr>
      <t>翅膀系统可拉满（中控自行发放，尽量发自选箱玩家自己选，尽量别发太多，使用以后是不叠加的，背包就炸了）</t>
    </r>
    <r>
      <rPr>
        <sz val="12"/>
        <rFont val="黑体"/>
        <charset val="134"/>
      </rPr>
      <t xml:space="preserve">
</t>
    </r>
    <r>
      <rPr>
        <sz val="9"/>
        <color rgb="FF000000"/>
        <rFont val="黑体"/>
        <charset val="134"/>
      </rPr>
      <t>祖龙之角/祖龙之眼/祖龙之牙/祖龙之爪/祖龙之翼/祖龙之尾/祖龙之鳞/古龙之角/古龙之眼/古龙之牙/古龙之爪/古龙之翼/古龙之尾/古龙之鳞/
巨龙之角/巨龙之眼/巨龙之牙/巨龙之爪/巨龙之翼/巨龙之尾/巨龙之鳞/幼龙之角/幼龙之眼/幼龙之牙/幼龙之爪/幼龙之翼/幼龙之尾/幼龙之鳞/
生命加成/攻击加成/经验加成/破防加成/防御加成/暴伤加成/命中加成/闪避加成/暴击加成/坚韧加成/生命增加/攻击增加/破防增加/命中增加/
闪避增加/暴击增加 /坚韧增加/防御增加/大吸血术/PVP减免/吸血抵抗/PVP加深/伤害减免/技能冷却/次数护盾/BOSS伤害/会心伤害/会心减伤/
爆伤减免/技能减伤/爆伤加成/会心几率/闪避几率/格挡几率/暴击几率/命中几率/格挡穿透/PVP加深/伤害加深/闪耀龙鳞</t>
    </r>
  </si>
  <si>
    <t>充值不到5000龙魂一概不送
战力破万亿</t>
  </si>
  <si>
    <r>
      <rPr>
        <sz val="12"/>
        <rFont val="黑体"/>
        <charset val="134"/>
      </rPr>
      <t xml:space="preserve">累计10000
</t>
    </r>
    <r>
      <rPr>
        <b/>
        <sz val="18"/>
        <color rgb="FFFF0000"/>
        <rFont val="黑体"/>
        <charset val="134"/>
      </rPr>
      <t>要什么你说</t>
    </r>
  </si>
  <si>
    <r>
      <rPr>
        <sz val="12"/>
        <color rgb="FFFF0000"/>
        <rFont val="黑体"/>
        <charset val="134"/>
      </rPr>
      <t>降神图鉴9999、降神神印9999（战力突破超乎想象）、霸海游艇拉满*10、超级神装-16阶幻彩装备套（包含刻痕 戒指 项链）、9级宝石袋*20、</t>
    </r>
    <r>
      <rPr>
        <b/>
        <sz val="16"/>
        <color rgb="FF0070C0"/>
        <rFont val="黑体"/>
        <charset val="134"/>
      </rPr>
      <t>要什么你说就行-要什么你说就行-要什么你说就行-要什么你说就行</t>
    </r>
    <r>
      <rPr>
        <sz val="12"/>
        <color rgb="FFFF0000"/>
        <rFont val="黑体"/>
        <charset val="134"/>
      </rPr>
      <t xml:space="preserve">
机动骇客满阶【锈蚀械蜥、骇客械装、骇客武器、骇客发型、机动械甲、机甲少女】*1、机动骇客套装升星卡*100
绿野仙踪满阶【翡翠梦呓、绿野服饰、绿野武器、绿野发型、绿绮梦余、桃桃乐丝】*1、绿野仙踪套装升星卡*100
至尊典藏满阶    恶魔降临套装升星卡*100</t>
    </r>
    <r>
      <rPr>
        <sz val="12"/>
        <rFont val="黑体"/>
        <charset val="134"/>
      </rPr>
      <t xml:space="preserve">
【碎片·光辉神】【碎片·月神—】【碎片·欢愉之神】
【海神印】【女神印】【月神印】【死神印】【龙神印】
</t>
    </r>
    <r>
      <rPr>
        <b/>
        <sz val="16"/>
        <rFont val="黑体"/>
        <charset val="134"/>
      </rPr>
      <t>（游戏更新道具免费获得，要什么你就说吧！！！！！）</t>
    </r>
  </si>
  <si>
    <t xml:space="preserve">充值不到7000将神图鉴一概不送，战力破十万亿
</t>
  </si>
  <si>
    <r>
      <rPr>
        <b/>
        <sz val="16"/>
        <color rgb="FF7030A0"/>
        <rFont val="黑体"/>
        <charset val="134"/>
      </rPr>
      <t>钻石中控发</t>
    </r>
    <r>
      <rPr>
        <sz val="12"/>
        <rFont val="黑体"/>
        <charset val="134"/>
      </rPr>
      <t xml:space="preserve">
</t>
    </r>
    <r>
      <rPr>
        <b/>
        <sz val="16"/>
        <color rgb="FFFF0000"/>
        <rFont val="黑体"/>
        <charset val="134"/>
      </rPr>
      <t>13阶  16阶幻彩套装包括刻痕戒指项链自己中控手动发，名字颜色是深灰色
13阶  16阶幻彩套装包括刻痕戒指项链自己中控手动发，名字颜色是深灰色
13阶  16阶幻彩套装包括刻痕戒指项链自己中控手动发，名字颜色是深灰色
13阶  16阶幻彩套装包括刻痕戒指项链自己中控手动发，名字颜色是深灰色
13阶  16阶幻彩套装包括刻痕戒指项链自己中控手动发，名字颜色是深灰色
13阶  16阶幻彩套装包括刻痕戒指项链自己中控手动发，名字颜色是深灰色
13阶装备叫制裁      16阶装备叫混沌
13阶装备叫制裁      16阶装备叫混沌
13阶装备叫制裁      16阶装备叫混沌
13阶装备叫制裁      16阶装备叫混沌</t>
    </r>
  </si>
  <si>
    <t>【终极玩家冠名后，单笔卖】
【带动跨服玩法，追求这个游戏的巅峰】</t>
  </si>
  <si>
    <r>
      <rPr>
        <b/>
        <sz val="22"/>
        <color theme="0"/>
        <rFont val="宋体"/>
        <charset val="134"/>
      </rPr>
      <t>转区规则：</t>
    </r>
    <r>
      <rPr>
        <b/>
        <sz val="12"/>
        <color theme="0"/>
        <rFont val="宋体"/>
        <charset val="134"/>
      </rPr>
      <t xml:space="preserve">
玩家第一次转区：老区转新区可直接领取50%档材料，续冲算累计（例如：老区冲1000直接新区领500材料。新区续冲1000算累计2000，转区累充当日发放当前充值档位材料，第二天发放累充后的2000档位材料）如超档发放造成战力超标影响其他人（罚款500）
转区玩家必须报备，并且提供老区充值详情，不报备罚款（100元） 
玩家第二次转区：直接领取30%材料，续冲算累充，（例如：老区冲1000直接新区领300材料。新区续冲1000算累计2000，转区累充当日发放当前充值档位材料，第三天发放累充后的2000档位材料）如超档发放造成战力超标影响其他人（罚款500）
转区玩家必须报备，并且提供老区充值详情，不报备罚款（200元） 
</t>
    </r>
  </si>
  <si>
    <r>
      <rPr>
        <b/>
        <sz val="36"/>
        <color rgb="FFFFFF00"/>
        <rFont val="宋体"/>
        <charset val="134"/>
        <scheme val="minor"/>
      </rPr>
      <t>星界幻想之世末歌者——直播间规则</t>
    </r>
    <r>
      <rPr>
        <sz val="36"/>
        <color theme="0"/>
        <rFont val="宋体"/>
        <charset val="134"/>
        <scheme val="minor"/>
      </rPr>
      <t>：</t>
    </r>
    <r>
      <rPr>
        <sz val="11"/>
        <color theme="1"/>
        <rFont val="宋体"/>
        <charset val="134"/>
        <scheme val="minor"/>
      </rPr>
      <t xml:space="preserve">
</t>
    </r>
    <r>
      <rPr>
        <b/>
        <sz val="11"/>
        <color theme="0"/>
        <rFont val="宋体"/>
        <charset val="134"/>
        <scheme val="minor"/>
      </rPr>
      <t>①：进游送的礼包，邮件标题：刮刮乐卡可以送9999，邮件材料个数：邮件物品可以9999  【不要写无限】
②：坐骑，武器，头饰，发型，等，邮件标题：不要写无限，建议：【0氪直接拿】 邮件材料个数：必须是1 发现9999 第一次发现【罚款500】第二次【罚款1000】
③：禁止自直播间送典藏和定制，当前直播间活动，卡灯牌可以除了主播同款福利，还可以随机送一个神环（进游礼包里面兑换码里边的就是）</t>
    </r>
  </si>
  <si>
    <r>
      <rPr>
        <sz val="22"/>
        <color rgb="FFFF0000"/>
        <rFont val="宋体"/>
        <charset val="134"/>
        <scheme val="minor"/>
      </rPr>
      <t>游戏扶持规则：</t>
    </r>
    <r>
      <rPr>
        <sz val="12"/>
        <color rgb="FFFF0000"/>
        <rFont val="宋体"/>
        <charset val="134"/>
        <scheme val="minor"/>
      </rPr>
      <t xml:space="preserve">
①：开服前三天，禁止累充礼包额外赠送直购礼包，直购礼包是付费的切入点，充值建议玩家买直购礼包技能领取线上的奖励还可以领到线下的返利，对于玩家来说是很乐意接受的。也助于后期付费引导，每天都有不同的直购礼包出现，所以这是促进玩家充值的点。因赠送直购暴雷对他人玩家造成影响，</t>
    </r>
    <r>
      <rPr>
        <u/>
        <sz val="12"/>
        <color theme="1" tint="0.05"/>
        <rFont val="宋体"/>
        <charset val="134"/>
        <scheme val="minor"/>
      </rPr>
      <t>罚款100元</t>
    </r>
    <r>
      <rPr>
        <sz val="12"/>
        <color rgb="FFFF0000"/>
        <rFont val="宋体"/>
        <charset val="134"/>
        <scheme val="minor"/>
      </rPr>
      <t xml:space="preserve">
②：新区当日禁止福利超标，如新区开区直接充值648-1000玩家  先发放到328的礼包，因为玩家收到的邮件不会显示多大的礼包，如果玩家问就说正在审批，（老哥你别着急，这些线下礼包的材料研发新区会审核的，如果一下放的太快猛一下战力上去很多人都吓跑了，谁还陪你玩啊）
此项规则是为了让更多人的小氪玩家有时间做准备，预留出充钱的时间，互相理解的基础，新区当日如发现超额跳档发放福利档位超榜一，或本身达到榜一，超榜二1倍：</t>
    </r>
    <r>
      <rPr>
        <u/>
        <sz val="12"/>
        <color theme="1" tint="0.05"/>
        <rFont val="宋体"/>
        <charset val="134"/>
        <scheme val="minor"/>
      </rPr>
      <t>直接罚款200元，第二次发现罚款400，第三次罚款1000</t>
    </r>
    <r>
      <rPr>
        <sz val="12"/>
        <color rgb="FFFF0000"/>
        <rFont val="宋体"/>
        <charset val="134"/>
        <scheme val="minor"/>
      </rPr>
      <t xml:space="preserve">
③：开区前三天对充钱玩家严格控制战力，第一天战力（500-800亿）第二天战力（1000-2000亿）第三天战力（3000-4000亿）
充值2000已下禁止给玩家额外发放（源石.原石.宝具石）同样充值的客户，如需帮忙练号提战力可以适当发放（源石.原石.宝具石），练号战力一定要控制在【第一天100亿上下】【第二天300亿上下】【第三天500亿上下】如有超出，必须报备征求他人同意，</t>
    </r>
    <r>
      <rPr>
        <u/>
        <sz val="12"/>
        <color theme="1" tint="0.05"/>
        <rFont val="宋体"/>
        <charset val="134"/>
        <scheme val="minor"/>
      </rPr>
      <t>没有报备给他人造成影响超100亿罚款100元以此类推</t>
    </r>
    <r>
      <rPr>
        <sz val="12"/>
        <color rgb="FFFF0000"/>
        <rFont val="宋体"/>
        <charset val="134"/>
        <scheme val="minor"/>
      </rPr>
      <t xml:space="preserve">
④：代玩玩家账号，必须保证等级和装备配套，禁止出现战力高装备都不带的情况出现，如有因为你代练的号被他人玩家在装备匹配上怀疑，因为你的不专业不用心 造成影响，发现</t>
    </r>
    <r>
      <rPr>
        <u/>
        <sz val="12"/>
        <color theme="1" tint="0.05"/>
        <rFont val="宋体"/>
        <charset val="134"/>
        <scheme val="minor"/>
      </rPr>
      <t>第一次罚款200元</t>
    </r>
    <r>
      <rPr>
        <sz val="12"/>
        <color theme="1" tint="0.05"/>
        <rFont val="宋体"/>
        <charset val="134"/>
        <scheme val="minor"/>
      </rPr>
      <t>，</t>
    </r>
    <r>
      <rPr>
        <u/>
        <sz val="12"/>
        <color theme="1" tint="0.05"/>
        <rFont val="宋体"/>
        <charset val="134"/>
        <scheme val="minor"/>
      </rPr>
      <t>第二次罚款500元起步</t>
    </r>
    <r>
      <rPr>
        <sz val="12"/>
        <color theme="1" tint="0.05"/>
        <rFont val="宋体"/>
        <charset val="134"/>
        <scheme val="minor"/>
      </rPr>
      <t>。</t>
    </r>
    <r>
      <rPr>
        <sz val="12"/>
        <color rgb="FFFF0000"/>
        <rFont val="宋体"/>
        <charset val="134"/>
        <scheme val="minor"/>
      </rPr>
      <t xml:space="preserve">
⑤：实冲5000 可以冠名，但是不是材料无限拉满，如发现材料承诺拉满，在游戏内玩家爆料，并对他人玩家造成影响（罚款500元）</t>
    </r>
    <r>
      <rPr>
        <u/>
        <sz val="12"/>
        <color theme="1" tint="0.05"/>
        <rFont val="宋体"/>
        <charset val="134"/>
        <scheme val="minor"/>
      </rPr>
      <t>如对超过实冲5000玩家造成影响罚款1000元</t>
    </r>
    <r>
      <rPr>
        <sz val="12"/>
        <color rgb="FFFF0000"/>
        <rFont val="宋体"/>
        <charset val="134"/>
        <scheme val="minor"/>
      </rPr>
      <t xml:space="preserve">，材料拉满的承诺就要控制材料的发放，承诺拉满的玩家【每天只能审批2样具体材料，不是宝箱，个数最高不能超过9999】
【实充5000玩家，可选龙魂图鉴或龙语图鉴任意一样拉满，必须报备】
【实冲6000玩家，报备可发放 龙魂图鉴99999、龙语图鉴99999】
【实冲7000玩家，报备可发降神图鉴99999 降神神印激活（不是拉满）】
【实冲8000玩家，报备可发降神图鉴99999、降神神印99999】
【实冲10000玩家，可任选材料发放，每天发放5样材料】
【实冲11000玩家，可任选材料发放，每天发放6样材料】
【每加1000元，每天多发一样材料】每天
</t>
    </r>
    <r>
      <rPr>
        <sz val="11"/>
        <color rgb="FFFF0000"/>
        <rFont val="宋体"/>
        <charset val="134"/>
        <scheme val="minor"/>
      </rPr>
      <t>如超额发放需要报备经他人同意，未报备，对他人造成影响，发现一次，</t>
    </r>
    <r>
      <rPr>
        <u/>
        <sz val="11"/>
        <color theme="1" tint="0.05"/>
        <rFont val="宋体"/>
        <charset val="134"/>
        <scheme val="minor"/>
      </rPr>
      <t xml:space="preserve">罚款200元  第二次罚款400元 第三次罚款1000元 </t>
    </r>
    <r>
      <rPr>
        <sz val="11"/>
        <color theme="1" tint="0.05"/>
        <rFont val="宋体"/>
        <charset val="134"/>
        <scheme val="minor"/>
      </rPr>
      <t xml:space="preserve">超三次罚款5000起步
</t>
    </r>
    <r>
      <rPr>
        <u/>
        <sz val="11"/>
        <color theme="1" tint="0.05"/>
        <rFont val="宋体"/>
        <charset val="134"/>
        <scheme val="minor"/>
      </rPr>
      <t xml:space="preserve">⑥：所有福利表禁止私自修改，如因私自修改福利表，造成串后台玩家拿福利表进行比对，发现一次罚款500元，第二次1000元，三次以上停止合作。
</t>
    </r>
    <r>
      <rPr>
        <b/>
        <sz val="20"/>
        <color rgb="FFFF0000"/>
        <rFont val="宋体"/>
        <charset val="134"/>
        <scheme val="minor"/>
      </rPr>
      <t>有特殊需求请自觉报备，报备原则：战力控制在大家更好出消费的基础之上，不能战力悬殊太大，超过一倍，罚款500元。毕竟不是你一个人的玩家在玩游戏</t>
    </r>
  </si>
  <si>
    <t>【一旦发现内部号游戏里面洗人的情况，扣除全部流水，永久终止合作】</t>
  </si>
  <si>
    <t>定制称号活动</t>
  </si>
  <si>
    <t>为了感谢玩家对游戏的支持与热爱，同时官方也接收到很多玩家呼吁开办返利活动的呼声，经运营团队的认真考量后，</t>
  </si>
  <si>
    <r>
      <rPr>
        <sz val="10"/>
        <color rgb="FF000000"/>
        <rFont val="微软雅黑"/>
        <charset val="134"/>
      </rPr>
      <t>决定开展福利线下-永久定制称号活动，凡是</t>
    </r>
    <r>
      <rPr>
        <b/>
        <sz val="10"/>
        <color rgb="FFFF0000"/>
        <rFont val="微软雅黑"/>
        <charset val="134"/>
      </rPr>
      <t>单日充值≥5000RMB</t>
    </r>
    <r>
      <rPr>
        <sz val="10"/>
        <color rgb="FF000000"/>
        <rFont val="微软雅黑"/>
        <charset val="134"/>
      </rPr>
      <t>的玩家，可以获得专属定制称号的机会！</t>
    </r>
  </si>
  <si>
    <t>想要个性张扬，外形炫酷的称号吗？赶紧来张扬你的个人风采吧！</t>
  </si>
  <si>
    <t>定制称号活动：</t>
  </si>
  <si>
    <t>活动时间：永久</t>
  </si>
  <si>
    <t>活动区服：全服全区</t>
  </si>
  <si>
    <t>定制称号需要确定称号名称，详情请查看下方定制称号规则；</t>
  </si>
  <si>
    <t>当天充值达到要求的玩家可到游戏客服处进行申请，确定称号模板！</t>
  </si>
  <si>
    <r>
      <rPr>
        <sz val="10"/>
        <color rgb="FF000000"/>
        <rFont val="微软雅黑"/>
        <charset val="134"/>
      </rPr>
      <t>定制资格获取：</t>
    </r>
    <r>
      <rPr>
        <b/>
        <sz val="10"/>
        <color rgb="FFFF0000"/>
        <rFont val="微软雅黑"/>
        <charset val="134"/>
      </rPr>
      <t>单日充值≥5000RMB</t>
    </r>
    <r>
      <rPr>
        <sz val="10"/>
        <color rgb="FF000000"/>
        <rFont val="微软雅黑"/>
        <charset val="134"/>
      </rPr>
      <t>，可获得称号定制资格</t>
    </r>
  </si>
  <si>
    <t>称号规则：不带侮辱性、政治性字眼，定制称号一经确认生效，不再更改。</t>
  </si>
  <si>
    <t>一、四字称号：</t>
  </si>
  <si>
    <r>
      <rPr>
        <sz val="11"/>
        <color rgb="FF000000"/>
        <rFont val="微软雅黑"/>
        <charset val="134"/>
      </rPr>
      <t>定制资格获取：</t>
    </r>
    <r>
      <rPr>
        <sz val="11"/>
        <color rgb="FFFF0000"/>
        <rFont val="微软雅黑"/>
        <charset val="134"/>
      </rPr>
      <t>单日充值≥5000RMB</t>
    </r>
    <r>
      <rPr>
        <sz val="11"/>
        <color rgb="FF000000"/>
        <rFont val="微软雅黑"/>
        <charset val="134"/>
      </rPr>
      <t>，可获得称号定制资格</t>
    </r>
  </si>
  <si>
    <t xml:space="preserve"> </t>
  </si>
  <si>
    <r>
      <rPr>
        <sz val="11"/>
        <color rgb="FF000000"/>
        <rFont val="微软雅黑"/>
        <charset val="134"/>
      </rPr>
      <t>称号规则：中文</t>
    </r>
    <r>
      <rPr>
        <b/>
        <sz val="11"/>
        <color rgb="FF000000"/>
        <rFont val="微软雅黑"/>
        <charset val="134"/>
      </rPr>
      <t>4个字符内</t>
    </r>
    <r>
      <rPr>
        <sz val="11"/>
        <color rgb="FF000000"/>
        <rFont val="微软雅黑"/>
        <charset val="134"/>
      </rPr>
      <t>，不带侮辱性、政治性字眼，定制称号一经确认生效，不再更改。</t>
    </r>
  </si>
  <si>
    <t>定制称号属性：</t>
  </si>
  <si>
    <t>战力</t>
  </si>
  <si>
    <t>生命</t>
  </si>
  <si>
    <t>攻击</t>
  </si>
  <si>
    <t>防御</t>
  </si>
  <si>
    <t>破甲</t>
  </si>
  <si>
    <t>定制称号模板：</t>
  </si>
  <si>
    <t>称号模板</t>
  </si>
  <si>
    <t>二、六字称号：</t>
  </si>
  <si>
    <r>
      <rPr>
        <sz val="11"/>
        <color rgb="FF000000"/>
        <rFont val="微软雅黑"/>
        <charset val="134"/>
      </rPr>
      <t>定制资格获取：</t>
    </r>
    <r>
      <rPr>
        <sz val="11"/>
        <color rgb="FFFF0000"/>
        <rFont val="微软雅黑"/>
        <charset val="134"/>
      </rPr>
      <t>单日充值≥10000RMB</t>
    </r>
    <r>
      <rPr>
        <sz val="11"/>
        <color rgb="FF000000"/>
        <rFont val="微软雅黑"/>
        <charset val="134"/>
      </rPr>
      <t>，可获得称号定制资格</t>
    </r>
  </si>
  <si>
    <r>
      <rPr>
        <sz val="11"/>
        <color rgb="FF000000"/>
        <rFont val="微软雅黑"/>
        <charset val="134"/>
      </rPr>
      <t>称号规则：中文</t>
    </r>
    <r>
      <rPr>
        <b/>
        <sz val="11"/>
        <color rgb="FF000000"/>
        <rFont val="微软雅黑"/>
        <charset val="134"/>
      </rPr>
      <t>6个字符内</t>
    </r>
    <r>
      <rPr>
        <sz val="11"/>
        <color rgb="FF000000"/>
        <rFont val="微软雅黑"/>
        <charset val="134"/>
      </rPr>
      <t>，不带侮辱性、政治性字眼，定制称号一经确认生效，不再更改。</t>
    </r>
  </si>
  <si>
    <t>闪避加成</t>
  </si>
  <si>
    <t>三、八字称号：</t>
  </si>
  <si>
    <r>
      <rPr>
        <sz val="11"/>
        <color rgb="FF000000"/>
        <rFont val="微软雅黑"/>
        <charset val="134"/>
      </rPr>
      <t>定制资格获取：</t>
    </r>
    <r>
      <rPr>
        <sz val="11"/>
        <color rgb="FFFF0000"/>
        <rFont val="微软雅黑"/>
        <charset val="134"/>
      </rPr>
      <t>单日充值≥15000RMB</t>
    </r>
    <r>
      <rPr>
        <sz val="11"/>
        <color rgb="FF000000"/>
        <rFont val="微软雅黑"/>
        <charset val="134"/>
      </rPr>
      <t>，可获得称号定制资格</t>
    </r>
  </si>
  <si>
    <r>
      <rPr>
        <sz val="11"/>
        <color rgb="FF000000"/>
        <rFont val="微软雅黑"/>
        <charset val="134"/>
      </rPr>
      <t>称号规则：中文</t>
    </r>
    <r>
      <rPr>
        <b/>
        <sz val="11"/>
        <color rgb="FF000000"/>
        <rFont val="微软雅黑"/>
        <charset val="134"/>
      </rPr>
      <t>8个字符内</t>
    </r>
    <r>
      <rPr>
        <sz val="11"/>
        <color rgb="FF000000"/>
        <rFont val="微软雅黑"/>
        <charset val="134"/>
      </rPr>
      <t>，不带侮辱性、政治性字眼，定制称号一经确认生效，不再更改。</t>
    </r>
  </si>
  <si>
    <t>暴击</t>
  </si>
  <si>
    <t>攻击加成</t>
  </si>
  <si>
    <t>四、动态称号：</t>
  </si>
  <si>
    <r>
      <rPr>
        <sz val="11"/>
        <color rgb="FF000000"/>
        <rFont val="微软雅黑"/>
        <charset val="134"/>
      </rPr>
      <t>定制资格获取：</t>
    </r>
    <r>
      <rPr>
        <sz val="11"/>
        <color rgb="FFFF0000"/>
        <rFont val="微软雅黑"/>
        <charset val="134"/>
      </rPr>
      <t>单日充值≥18000RMB</t>
    </r>
    <r>
      <rPr>
        <sz val="11"/>
        <color rgb="FF000000"/>
        <rFont val="微软雅黑"/>
        <charset val="134"/>
      </rPr>
      <t>，可获得称号定制资格</t>
    </r>
  </si>
  <si>
    <t>命中</t>
  </si>
  <si>
    <t>闪避</t>
  </si>
  <si>
    <t>暴击加成</t>
  </si>
  <si>
    <t>五、DIY称号：</t>
  </si>
  <si>
    <r>
      <rPr>
        <sz val="11"/>
        <color rgb="FF000000"/>
        <rFont val="微软雅黑"/>
        <charset val="134"/>
      </rPr>
      <t>定制资格获取：</t>
    </r>
    <r>
      <rPr>
        <sz val="11"/>
        <color rgb="FFFF0000"/>
        <rFont val="微软雅黑"/>
        <charset val="134"/>
      </rPr>
      <t>单日充值≥30000RMB</t>
    </r>
    <r>
      <rPr>
        <sz val="11"/>
        <color rgb="FF000000"/>
        <rFont val="微软雅黑"/>
        <charset val="134"/>
      </rPr>
      <t>，可获得称号定制资格，即可以由您提交称号模板或者图片参考，由美术大大进行参考临摹制作一个只属于您的称号</t>
    </r>
  </si>
  <si>
    <r>
      <rPr>
        <sz val="11"/>
        <color rgb="FF000000"/>
        <rFont val="微软雅黑"/>
        <charset val="134"/>
      </rPr>
      <t>称号规则：中文4-</t>
    </r>
    <r>
      <rPr>
        <b/>
        <sz val="11"/>
        <color rgb="FF000000"/>
        <rFont val="微软雅黑"/>
        <charset val="134"/>
      </rPr>
      <t>8个字符内</t>
    </r>
    <r>
      <rPr>
        <sz val="11"/>
        <color rgb="FF000000"/>
        <rFont val="微软雅黑"/>
        <charset val="134"/>
      </rPr>
      <t>，不带侮辱性、政治性字眼，定制称号一经确认生效，不再更改。</t>
    </r>
  </si>
  <si>
    <t>会心一击</t>
  </si>
  <si>
    <t>PVP增伤</t>
  </si>
  <si>
    <t>命中加成</t>
  </si>
  <si>
    <t>类型</t>
  </si>
  <si>
    <t>条目</t>
  </si>
  <si>
    <t>开放等级</t>
  </si>
  <si>
    <t>传奇等级</t>
  </si>
  <si>
    <t>开服天数</t>
  </si>
  <si>
    <t>系统</t>
  </si>
  <si>
    <t>头像系统</t>
  </si>
  <si>
    <t>伙伴</t>
  </si>
  <si>
    <t>370级完成任务进入传奇等级</t>
  </si>
  <si>
    <t>活动</t>
  </si>
  <si>
    <t>超值直升等级大礼包活动</t>
  </si>
  <si>
    <t>坐骑</t>
  </si>
  <si>
    <t>被动试炼</t>
  </si>
  <si>
    <t>跨服在开服第四天开启</t>
  </si>
  <si>
    <t>翅膀</t>
  </si>
  <si>
    <t>宝具</t>
  </si>
  <si>
    <t>公会</t>
  </si>
  <si>
    <t>日常</t>
  </si>
  <si>
    <t>魂珠</t>
  </si>
  <si>
    <t>副本</t>
  </si>
  <si>
    <t>魂珠本</t>
  </si>
  <si>
    <t>经验本</t>
  </si>
  <si>
    <t>好友</t>
  </si>
  <si>
    <t>添加好友</t>
  </si>
  <si>
    <t>80级</t>
  </si>
  <si>
    <t>BOSS</t>
  </si>
  <si>
    <t>首领遗迹</t>
  </si>
  <si>
    <t>神格</t>
  </si>
  <si>
    <t>灵佩系统</t>
  </si>
  <si>
    <t>伙伴副本（1）</t>
  </si>
  <si>
    <t>装备副本（1）</t>
  </si>
  <si>
    <t>光武</t>
  </si>
  <si>
    <t>战场玩法</t>
  </si>
  <si>
    <t>竞技场</t>
  </si>
  <si>
    <t>丛林突围</t>
  </si>
  <si>
    <t>宝石</t>
  </si>
  <si>
    <t>三英会战</t>
  </si>
  <si>
    <t>巅峰竞技</t>
  </si>
  <si>
    <t>公会玩法</t>
  </si>
  <si>
    <t>公会篝火</t>
  </si>
  <si>
    <t>公会守卫</t>
  </si>
  <si>
    <t>海滩</t>
  </si>
  <si>
    <t>答题</t>
  </si>
  <si>
    <t>BOSS玩法</t>
  </si>
  <si>
    <t>首领狩猎</t>
  </si>
  <si>
    <t>公会任务</t>
  </si>
  <si>
    <t>护送</t>
  </si>
  <si>
    <t>时装</t>
  </si>
  <si>
    <t>装备副本（2）</t>
  </si>
  <si>
    <t>神环系统</t>
  </si>
  <si>
    <t>1转</t>
  </si>
  <si>
    <t>公会争霸</t>
  </si>
  <si>
    <t>红装</t>
  </si>
  <si>
    <t>珍宝</t>
  </si>
  <si>
    <t>结婚\婚戒</t>
  </si>
  <si>
    <t>Boss地图</t>
  </si>
  <si>
    <t>首领会所</t>
  </si>
  <si>
    <t>魂珠觉醒</t>
  </si>
  <si>
    <t>金币副本</t>
  </si>
  <si>
    <t>装备副本（4）</t>
  </si>
  <si>
    <t>伙伴副本（2）</t>
  </si>
  <si>
    <t>二转</t>
  </si>
  <si>
    <t>伙伴装备</t>
  </si>
  <si>
    <t>套装</t>
  </si>
  <si>
    <t>混乱魔域</t>
  </si>
  <si>
    <t>装备副本（5）</t>
  </si>
  <si>
    <t>钻石大战</t>
  </si>
  <si>
    <t>洗练</t>
  </si>
  <si>
    <t>双属性魂珠</t>
  </si>
  <si>
    <t>坐骑装备</t>
  </si>
  <si>
    <t>伙伴副本（3）</t>
  </si>
  <si>
    <t>三转</t>
  </si>
  <si>
    <t>星灵</t>
  </si>
  <si>
    <t>关卡玩法</t>
  </si>
  <si>
    <t>星灵冒险</t>
  </si>
  <si>
    <t>装备副本（6）</t>
  </si>
  <si>
    <t>伙伴翅膀</t>
  </si>
  <si>
    <t>宝宝</t>
  </si>
  <si>
    <t>宝宝坐骑</t>
  </si>
  <si>
    <t>宝宝1阶开启</t>
  </si>
  <si>
    <t>宝宝勋章</t>
  </si>
  <si>
    <t>宝宝时装</t>
  </si>
  <si>
    <t>宝宝3阶开启</t>
  </si>
  <si>
    <t>伙伴副本（4）</t>
  </si>
  <si>
    <t>宝宝副本</t>
  </si>
  <si>
    <t>粉装</t>
  </si>
  <si>
    <t>运营活动</t>
  </si>
  <si>
    <t>粉装寻宝</t>
  </si>
  <si>
    <t>装备副本（7）</t>
  </si>
  <si>
    <t>四转开启</t>
  </si>
  <si>
    <t>伙伴副本（5）</t>
  </si>
  <si>
    <t>四转结束</t>
  </si>
  <si>
    <t>传奇1</t>
  </si>
  <si>
    <t>天赋</t>
  </si>
  <si>
    <t>趣味玩法</t>
  </si>
  <si>
    <t>藏宝图</t>
  </si>
  <si>
    <t>装备副本（8）</t>
  </si>
  <si>
    <t>宝宝翅膀</t>
  </si>
  <si>
    <t>完成任务开启</t>
  </si>
  <si>
    <t>伙伴副本（6）</t>
  </si>
  <si>
    <t>装备副本（9）</t>
  </si>
  <si>
    <t>五转</t>
  </si>
  <si>
    <t>装备副本（10）</t>
  </si>
  <si>
    <t>装备副本（11）</t>
  </si>
  <si>
    <t>六转</t>
  </si>
  <si>
    <t>装备副本（12）</t>
  </si>
  <si>
    <t>装备副本（13）</t>
  </si>
  <si>
    <t>装备副本（14）</t>
  </si>
  <si>
    <t>装备副本（15）</t>
  </si>
  <si>
    <t>宝石精炼</t>
  </si>
  <si>
    <t>龙珠系统</t>
  </si>
  <si>
    <t>星灵专武/星灵秘境</t>
  </si>
  <si>
    <t>星灵-璀璨星图</t>
  </si>
  <si>
    <t>神邸遗迹</t>
  </si>
  <si>
    <t>3v3</t>
  </si>
  <si>
    <t>1vn</t>
  </si>
  <si>
    <t>每周五开启</t>
  </si>
  <si>
    <t>神鉴</t>
  </si>
  <si>
    <t>降神</t>
  </si>
  <si>
    <t>联盟圣衣</t>
  </si>
  <si>
    <t>联盟功能</t>
  </si>
  <si>
    <t>联盟入侵</t>
  </si>
  <si>
    <t>神器</t>
  </si>
  <si>
    <t>龙魂</t>
  </si>
  <si>
    <t>跨服海战</t>
  </si>
  <si>
    <t>幻名</t>
  </si>
  <si>
    <t>幻名本</t>
  </si>
  <si>
    <t>联盟夺位</t>
  </si>
  <si>
    <t>传奇14</t>
  </si>
  <si>
    <t>每周三开启，两周一次</t>
  </si>
  <si>
    <t>深渊系统/深渊召唤</t>
  </si>
  <si>
    <t>传奇70</t>
  </si>
  <si>
    <t>图鉴</t>
  </si>
  <si>
    <t>九宫对决</t>
  </si>
  <si>
    <t>每周六开启，两周一次</t>
  </si>
  <si>
    <t>圣域争霸</t>
  </si>
  <si>
    <t>护盾系统</t>
  </si>
  <si>
    <t>传奇60</t>
  </si>
  <si>
    <t>魔化神殿</t>
  </si>
  <si>
    <t>魂珠进化</t>
  </si>
  <si>
    <t>魂珠进化寻宝</t>
  </si>
  <si>
    <t>圣纹/圣纹副本</t>
  </si>
  <si>
    <t>传奇100</t>
  </si>
  <si>
    <t>魔铠</t>
  </si>
  <si>
    <t>传奇110</t>
  </si>
  <si>
    <t>一、转区、转游活动</t>
  </si>
  <si>
    <t>转游用户规则：</t>
  </si>
  <si>
    <t>（1）老玩家转入本游戏，在原游戏最高充值金额内，可以享受5倍额外转游福利（不与转区叠加）。即原游戏充值1000元，在本游戏累充不超过1000元时，每次充值可享受额外5倍充值元宝。超过1000元部分不享受转游福利。</t>
  </si>
  <si>
    <t>三、玩家福利活动</t>
  </si>
  <si>
    <t>新用户上线福利：10000钻石【带充值额度】*3</t>
  </si>
  <si>
    <t>首充：足迹·律动音符*1、初级坐骑树果*10、初级升阶石*10、初级羽翼纹章*10</t>
  </si>
  <si>
    <t>老用户推广福利：3280钻石【带充值额度】 （每天限1次）</t>
  </si>
  <si>
    <t>带来的朋友玩家充值达到30元或者等级达到280级的真实玩家用户后，提交给您的客服审核IP和设备情况，核实后发放推广返利。</t>
  </si>
  <si>
    <t>核实标准：</t>
  </si>
  <si>
    <t>玩家与被推广玩家之间的聊天截图（带角色名）</t>
  </si>
  <si>
    <t>为拒绝恶劣行为发生，伪造推广信息按照违规封
号处理并罚款500元/次，并且封禁玩家号。</t>
  </si>
  <si>
    <t>每日打卡福利：10000钻石【不带充值额度】</t>
  </si>
  <si>
    <t>四、月卡福利</t>
  </si>
  <si>
    <t>发放规则：单日累充到设定额度可激活，只能存在一个档次的月卡</t>
  </si>
  <si>
    <t>月卡福利</t>
  </si>
  <si>
    <t>福利详情</t>
  </si>
  <si>
    <t>单日累充328</t>
  </si>
  <si>
    <t>每天赠送128钻石【带充值额度】*1，可享30次福利。当天多次充值仅能获得30次，次日再次单日累充充值328元，次数可进行叠加</t>
  </si>
  <si>
    <t>单日累充648</t>
  </si>
  <si>
    <t>每天赠送328钻石【带充值额度】*1，可享30次福利。当天多次充值仅能获得30次，次日再次单日累充充值648元，次数可进行叠加</t>
  </si>
  <si>
    <t>单日累充1000</t>
  </si>
  <si>
    <t>每天赠送648钻石【带充值额度】*1，可享30次福利。当天多次充值仅能获得30次，次日再次单日累充充值1000元，次数可进行叠加。</t>
  </si>
  <si>
    <t>单日累充2000</t>
  </si>
  <si>
    <t>每天赠送1288钻石【带充值额度】*1，可享30次福利。当天多次充值仅能获得30次，次日再次单日累充充值2000元，次数可进行叠加。</t>
  </si>
  <si>
    <t>单日累充3000</t>
  </si>
  <si>
    <t>每天赠送3880钻石【带充值额度】*1，可享30次福利。当天多次充值仅能获得30次，次日再次单日累充充值3000元，次数可进行叠加。</t>
  </si>
  <si>
    <r>
      <rPr>
        <b/>
        <sz val="11"/>
        <rFont val="微软雅黑"/>
        <charset val="134"/>
      </rPr>
      <t>发放规则：凡单笔充值以下档位的玩家可获得对应倍数的</t>
    </r>
    <r>
      <rPr>
        <b/>
        <sz val="11"/>
        <color indexed="10"/>
        <rFont val="微软雅黑"/>
        <charset val="134"/>
      </rPr>
      <t>【返利元宝】</t>
    </r>
    <r>
      <rPr>
        <b/>
        <sz val="11"/>
        <rFont val="微软雅黑"/>
        <charset val="134"/>
      </rPr>
      <t>及</t>
    </r>
    <r>
      <rPr>
        <b/>
        <sz val="11"/>
        <color indexed="10"/>
        <rFont val="微软雅黑"/>
        <charset val="134"/>
      </rPr>
      <t>【单笔充值礼包】</t>
    </r>
  </si>
  <si>
    <t xml:space="preserve">  </t>
  </si>
  <si>
    <t>道具N内容</t>
  </si>
  <si>
    <t>钻石【带充值额度】</t>
  </si>
  <si>
    <t>6阶红色3星装备自选箱*10、3级生命宝石*3、3级攻击宝石*3、装备秘钥*3、初级养成随机礼包*2</t>
  </si>
  <si>
    <t>7阶红色3星装备自选箱*16、自选防具套装石箱*4、3星兽装礼包*3、2星伙伴装备礼包*3、霸者石碎片*30、橙色洗炼石*4、玉珠*2、玉环*2、初级灵佩结晶*1、随机龙珠礼包*1、初级神奇糖果*10</t>
  </si>
  <si>
    <t>7阶红色3星装备自选箱*20、自选发型碎片礼包*10、自选防具套装石箱*12、3星兽装礼包*10、2星伙伴装备礼包*10、霸者石碎片*100、红色洗炼石*3、初级灵佩结晶*2、玉珠*4、玉环*3、随机龙珠礼包*2、初级神奇糖果*10、中级神奇糖果*5</t>
  </si>
  <si>
    <t>8阶红色3星装备自选箱*6、自选衣服碎片礼包*10、自选防具套装石箱*26、5级生命宝石*4、5级攻击宝石*4、4星兽装礼包*5、3星伙伴装备礼包*6、初级灵佩结晶*5、中级灵佩结晶*2、玉琥*5、随机龙珠礼包*4、初级神奇糖果*15、中级神奇糖果*8</t>
  </si>
  <si>
    <t>9阶红色3星装备自选箱*4、宝具-龙魂宝珠*1 、自选防具套装石箱*50、5级生命宝石*6、5级攻击宝石*6、4星兽装礼包*8、3星伙伴装备礼包*10、中级灵佩结晶*5、高级灵佩结晶*1、红色洗炼石*10、随机龙珠礼包*8、初级神奇糖果*20、中级神奇糖果*12</t>
  </si>
  <si>
    <t>9阶红色3星装备自选箱*6、宝具龙魂宝珠*1、自选降神碎片礼包*10、背饰-涂鸦浪板*1、自选防具套装石箱*100、6级生命宝石*8、6级攻击宝石*8、5星兽装礼包*2、4星伙伴装备礼包*2、红色洗炼石*15、随机龙珠礼包*16、中级神奇糖果*10、高级神奇糖果*3</t>
  </si>
  <si>
    <t>10阶红色3星装备自选箱*3、宝具-龙魂宝珠*3、自选降神碎片礼包*30、背饰-量级引擎*1、自选防具套装石箱*320、7级生命宝石*10、7级攻击宝石*10、5星兽装礼包*5、4星伙伴装备礼包*5、红色洗炼石*30、随机龙珠礼包*30、中级神奇糖果*15、高级神奇糖果*6</t>
  </si>
  <si>
    <t>11阶红色3星装备自选箱*3、宝具-失落魔方*5、红色魂珠自选包*1、自选降神碎片礼包*60、背饰-量级引擎*1、自选防具套装石箱*500、8级生命宝石*10、8级攻击宝石*10、5星兽装礼包*10、4星伙伴装备礼包*10、随机龙珠礼包*50、中级神奇糖果*20、高级神奇糖果*10</t>
  </si>
  <si>
    <t>12阶红色3星装备自选箱*6、宝具-失落魔方*6、红色魂珠自选包*3、自选降神碎片礼包*80、背饰-量级引擎*1、自选防具套装石箱*550、9级生命宝石*10、9级攻击宝石*10、6星兽装礼包*3、5星伙伴装备礼包*5、随机龙珠礼包*50、中级神奇糖果*30、高级神奇糖果*20</t>
  </si>
  <si>
    <t>12阶红色3星装备自选箱*10、宝具-失落魔方*8、红色魂珠自选包*10、自选降神碎片礼包*120、背饰-量级引擎*1、自选防具套装石箱*660、9级生命宝石*16、9级攻击宝石*16、6星兽装礼包*8、5星伙伴装备礼包*8、随机龙珠礼包*50、中级神奇糖果*50、高级神奇糖果*50</t>
  </si>
  <si>
    <t>七、新服前7天限时单日累充</t>
  </si>
  <si>
    <r>
      <rPr>
        <b/>
        <sz val="11"/>
        <rFont val="微软雅黑"/>
        <charset val="134"/>
      </rPr>
      <t>发放规则：凡开服累计以下档位的玩家可获得对应的</t>
    </r>
    <r>
      <rPr>
        <b/>
        <sz val="11"/>
        <color rgb="FFFF0000"/>
        <rFont val="微软雅黑"/>
        <charset val="134"/>
      </rPr>
      <t>【累充礼包】</t>
    </r>
  </si>
  <si>
    <t>新服单日累充返利（开服第1-2天）</t>
  </si>
  <si>
    <t>方案1</t>
  </si>
  <si>
    <t>新区限时福利（仅限新区第1-2天出售）(单日累计不重复领取）</t>
  </si>
  <si>
    <t>单日累计200元</t>
  </si>
  <si>
    <t>【R坐骑-猫咪飞椅碎片】*30、【泡泡】壕气冲天*1、【相框】壕气冲天*1、【衣服】化妆舞会*1、【装备秘钥】*30、初级坐骑树果*100、初级升阶石*100、2倍经验药水*5、</t>
  </si>
  <si>
    <t>单日累计500元</t>
  </si>
  <si>
    <t>【SR坐骑-旋翼飞空艇碎片】*30、【SR伙伴.死神少女碎片】*30、【魔法小黑碎片】*30、【泡泡】壕气冲天*2、【相框】壕气冲天*2、初级坐骑树果*200、初级升阶石*200、2倍经验药水*10、</t>
  </si>
  <si>
    <t>单日累计800元</t>
  </si>
  <si>
    <r>
      <rPr>
        <sz val="10"/>
        <color theme="1"/>
        <rFont val="微软雅黑"/>
        <charset val="134"/>
      </rPr>
      <t>【SR坐骑-旋翼飞空艇碎片】*50、【SR伙伴.死神少女碎片】*50、【魔法小黑碎片】*50、【泡泡】好好学习*1、【相框】好好学习*1、初级坐骑树果*300、初级升阶石*300、2.5倍经验药水*5、</t>
    </r>
    <r>
      <rPr>
        <sz val="10"/>
        <color theme="9"/>
        <rFont val="微软雅黑"/>
        <charset val="134"/>
      </rPr>
      <t>自选紫色龙魂宝箱*1、紫色龙语礼包*2、龙鸣石*100</t>
    </r>
  </si>
  <si>
    <t>单日累计1200元</t>
  </si>
  <si>
    <r>
      <rPr>
        <sz val="10"/>
        <color theme="1"/>
        <rFont val="微软雅黑"/>
        <charset val="134"/>
      </rPr>
      <t>【SR坐骑-大佬座驾碎片】*30、【SR伙伴.王国少校碎片】*30、【祭祀之环碎片】*30、【泡泡】好好学习*2、【相框】好好学习*2、初级坐骑树果*300、初级升阶石*300、2.5倍经验药水*10、</t>
    </r>
    <r>
      <rPr>
        <sz val="10"/>
        <color theme="9"/>
        <rFont val="微软雅黑"/>
        <charset val="134"/>
      </rPr>
      <t>自选紫色龙魂宝箱*2、紫色龙语礼包*3、龙鸣石*200、</t>
    </r>
  </si>
  <si>
    <t>单日累计2000</t>
  </si>
  <si>
    <r>
      <rPr>
        <sz val="10"/>
        <color theme="1"/>
        <rFont val="微软雅黑"/>
        <charset val="134"/>
      </rPr>
      <t>【SR坐骑-大佬座驾碎片】*50、【SR伙伴.王国少校碎片】*50、【祭祀之环碎片】*50、【泡泡】冰封之境*1、【相框】冰封之境*1、初级坐骑树果*400、初级升阶石*400、2.5倍经验药水*15、</t>
    </r>
    <r>
      <rPr>
        <sz val="10"/>
        <color theme="9"/>
        <rFont val="微软雅黑"/>
        <charset val="134"/>
      </rPr>
      <t>自选橙色龙魂宝箱*1、橙色龙语礼包*2、龙鸣石*300、初级攻击精髓*10、初级生命精髓*10</t>
    </r>
  </si>
  <si>
    <t>单日累计3000</t>
  </si>
  <si>
    <r>
      <rPr>
        <sz val="10"/>
        <color theme="1"/>
        <rFont val="微软雅黑"/>
        <charset val="134"/>
      </rPr>
      <t>【SSR坐骑-魔法扫帚碎片】*30、【SR伙伴.吸血女仆碎片】*30、【海洋之心碎片】*30、【泡泡】冰封之境*2、【相框】冰封之境*2、初级坐骑树果*500、初级升阶石*500、2.5倍经验药水*15、</t>
    </r>
    <r>
      <rPr>
        <sz val="10"/>
        <color theme="9"/>
        <rFont val="微软雅黑"/>
        <charset val="134"/>
      </rPr>
      <t>自选橙色龙魂宝箱*1、橙色龙语礼包*3、龙鸣石*350、初级攻击精髓*20、初级生命精髓*20</t>
    </r>
  </si>
  <si>
    <t>单日累计5000</t>
  </si>
  <si>
    <r>
      <rPr>
        <sz val="10"/>
        <color theme="1"/>
        <rFont val="微软雅黑"/>
        <charset val="134"/>
      </rPr>
      <t>【SSR坐骑-魔法扫帚碎片】*50、【SR伙伴.吸血女仆碎片】*30、【海洋之心碎片】*50、【宝宝坐骑-童年滑板】*1、【宝宝时装-小王子】*1、高级坐骑树果*100、高级升阶石*100、</t>
    </r>
    <r>
      <rPr>
        <sz val="10"/>
        <color theme="9"/>
        <rFont val="微软雅黑"/>
        <charset val="134"/>
      </rPr>
      <t>自选红色龙魂宝箱*1、红色龙语礼包*1、龙鸣石*350、龙啸石*5、中级攻击精髓*10、中级生命精髓*10</t>
    </r>
  </si>
  <si>
    <t>单日累计7000</t>
  </si>
  <si>
    <r>
      <rPr>
        <sz val="10"/>
        <color theme="1"/>
        <rFont val="微软雅黑"/>
        <charset val="134"/>
      </rPr>
      <t>【SSR坐骑-决斗飞轮碎片】*30、【SSR伙伴.时钟剑士碎片】*30、【全知之环碎片】*30、【宝宝坐骑-童年滑板】*2、【宝宝时装-小王子】*2、高级坐骑树果*200、高级升阶石*200、</t>
    </r>
    <r>
      <rPr>
        <sz val="10"/>
        <color theme="9"/>
        <rFont val="微软雅黑"/>
        <charset val="134"/>
      </rPr>
      <t>自选红色龙魂宝箱*2、红色龙语礼包*2、龙鸣石*350、龙啸石*10</t>
    </r>
    <r>
      <rPr>
        <sz val="10"/>
        <color theme="1"/>
        <rFont val="微软雅黑"/>
        <charset val="134"/>
      </rPr>
      <t>、中级攻击精髓*15、中级生命精髓*15</t>
    </r>
  </si>
  <si>
    <t>单日累计1W</t>
  </si>
  <si>
    <r>
      <rPr>
        <sz val="10"/>
        <color theme="1"/>
        <rFont val="微软雅黑"/>
        <charset val="134"/>
      </rPr>
      <t>【SSR坐骑-尸烬龙碎片】*30、【SR坐骑-机械滑板碎片】*30、【SSR伙伴.时钟剑士碎片】*50、【全知之环碎片】*30、【宝宝时装-小萌娃】*1、【宝宝翅膀-小熊书包】*1、高级坐骑树果*200、高级升阶石*200、</t>
    </r>
    <r>
      <rPr>
        <sz val="10"/>
        <color theme="9"/>
        <rFont val="微软雅黑"/>
        <charset val="134"/>
      </rPr>
      <t>自选红色龙魂宝箱*2、红色龙语礼包*2、龙鸣石*400、龙啸石*20</t>
    </r>
    <r>
      <rPr>
        <sz val="10"/>
        <color theme="1"/>
        <rFont val="微软雅黑"/>
        <charset val="134"/>
      </rPr>
      <t>、高级攻击精髓*10、高级生命精髓*10</t>
    </r>
  </si>
  <si>
    <t>单日累计2W</t>
  </si>
  <si>
    <r>
      <rPr>
        <sz val="10"/>
        <color theme="1"/>
        <rFont val="微软雅黑"/>
        <charset val="134"/>
      </rPr>
      <t>【SSR坐骑- 利坦维碎片】*30、【SR坐骑-天使宝座碎片】*30、【SSR伙伴.黑暗圣女碎片】*30、【全知之环碎片】*50、【宝宝时装-小萌娃】*2、【宝宝翅膀-小熊书包】*2、高级坐骑树果*300、高级升阶石*300、</t>
    </r>
    <r>
      <rPr>
        <sz val="10"/>
        <color theme="9"/>
        <rFont val="微软雅黑"/>
        <charset val="134"/>
      </rPr>
      <t>自选粉色龙魂宝箱*1、粉色龙语大礼包*1、龙鸣石*500、龙啸石*50</t>
    </r>
    <r>
      <rPr>
        <sz val="10"/>
        <color theme="1"/>
        <rFont val="微软雅黑"/>
        <charset val="134"/>
      </rPr>
      <t>、高级攻击精髓*20、高级生命精髓*20</t>
    </r>
  </si>
  <si>
    <t>新服单日累充返利（开服第3-4天）</t>
  </si>
  <si>
    <t>新区限时福利（仅限新区第3-4天出售）(单日累计不重复领取）</t>
  </si>
  <si>
    <t>【1级翅膀礼包】*1、【信仰十字】*1、【泡泡】吃顿好的*1、【相框】吃顿好的*1、【魂珠寻宝券】*10、初级羽翼纹章*100、初级宝具纹章*100、2倍经验药水*5、</t>
  </si>
  <si>
    <t>【龙魂宝珠】*1、【1级翅膀礼包】*2、【信仰十字】*2、【泡泡】吃顿好的*2、【相框】吃顿好的*2、初级羽翼纹章*200、初级宝具纹章*200、2倍经验药水*10、日羽源石*2、暗羽源石*2、山铜宝具石*2、青钢宝具石*2</t>
  </si>
  <si>
    <r>
      <rPr>
        <sz val="10"/>
        <color theme="1"/>
        <rFont val="微软雅黑"/>
        <charset val="134"/>
      </rPr>
      <t>【龙魂宝珠】*2、【1级翅膀礼包】*3、【海底世界】*1、【头像】一起嘻哈*1、【相框】转运锦鲤*1、初级羽翼纹章*300、初级宝具纹章*300、2.5倍经验药水*5、</t>
    </r>
    <r>
      <rPr>
        <sz val="10"/>
        <color theme="9"/>
        <rFont val="微软雅黑"/>
        <charset val="134"/>
      </rPr>
      <t>寒冰庇护碎片*5、寒冰魔力护符*10、1星[寒冰]传说盾纹箱*1</t>
    </r>
    <r>
      <rPr>
        <sz val="10"/>
        <color theme="1"/>
        <rFont val="微软雅黑"/>
        <charset val="134"/>
      </rPr>
      <t>、日羽源石*3、暗羽源石*3、山铜宝具石*3、青钢宝具石*3</t>
    </r>
  </si>
  <si>
    <r>
      <rPr>
        <sz val="10"/>
        <color theme="1"/>
        <rFont val="微软雅黑"/>
        <charset val="134"/>
      </rPr>
      <t>【失落魔方】*1、【2级翅膀礼包】*1、【海底世界】*2、【头像】一起嘻哈*2、【相框】转运锦鲤*2、初级羽翼纹章*300、初级宝具纹章*300、2.5倍经验药水*10、</t>
    </r>
    <r>
      <rPr>
        <sz val="10"/>
        <color theme="9"/>
        <rFont val="微软雅黑"/>
        <charset val="134"/>
      </rPr>
      <t>寒冰庇护碎片*10、寒冰魔力护符*15、2星[寒冰]传说盾纹箱*2</t>
    </r>
    <r>
      <rPr>
        <sz val="10"/>
        <color theme="1"/>
        <rFont val="微软雅黑"/>
        <charset val="134"/>
      </rPr>
      <t>、日羽源石*4、暗羽源石*4、山铜宝具石*4、青钢宝具石*4</t>
    </r>
  </si>
  <si>
    <r>
      <rPr>
        <sz val="10"/>
        <color theme="1"/>
        <rFont val="微软雅黑"/>
        <charset val="134"/>
      </rPr>
      <t>【失落魔方】*2、【2级翅膀礼包】*2、【海底信标】*1、【头像】我出来啦*1、【相框】秋风送爽*1、初级羽翼纹章*400、初级宝具纹章*400、2.5倍经验药水*15、</t>
    </r>
    <r>
      <rPr>
        <sz val="10"/>
        <color theme="9"/>
        <rFont val="微软雅黑"/>
        <charset val="134"/>
      </rPr>
      <t>寒冰庇护碎片*15、寒冰魔力护符*30、2星[寒冰]传说盾纹箱*3</t>
    </r>
    <r>
      <rPr>
        <sz val="10"/>
        <color theme="1"/>
        <rFont val="微软雅黑"/>
        <charset val="134"/>
      </rPr>
      <t>、日羽源石*4、暗羽源石*4、山铜宝具石*4、青钢宝具石*4</t>
    </r>
  </si>
  <si>
    <r>
      <rPr>
        <sz val="10"/>
        <color theme="1"/>
        <rFont val="微软雅黑"/>
        <charset val="134"/>
      </rPr>
      <t>【古神典籍】*1、【3级翅膀礼包】*1、【海盗信标】*2、【头像】我出来啦*2、【相框】秋风送爽*2、初级羽翼纹章*500、初级宝具纹章*500、2.5倍经验药水*15、</t>
    </r>
    <r>
      <rPr>
        <sz val="10"/>
        <color theme="9"/>
        <rFont val="微软雅黑"/>
        <charset val="134"/>
      </rPr>
      <t>雷霆庇护碎片*15、雷霆魔能护符*20、3星[雷霆]神话盾纹箱*1、高级铭文溶剂*3</t>
    </r>
    <r>
      <rPr>
        <sz val="10"/>
        <color theme="1"/>
        <rFont val="微软雅黑"/>
        <charset val="134"/>
      </rPr>
      <t>、日羽源石*5、暗羽源石*5、山铜宝具石*5、青钢宝具石*5</t>
    </r>
  </si>
  <si>
    <r>
      <rPr>
        <sz val="10"/>
        <color theme="1"/>
        <rFont val="微软雅黑"/>
        <charset val="134"/>
      </rPr>
      <t>【古神典籍】*2、【3级翅膀礼包】*2、【海盗信标】*3、【宝宝坐骑-大眼萌云】*1、【宝宝时装-萌娃车】*1、中级羽翼纹章*150、中级宝具纹章*150、</t>
    </r>
    <r>
      <rPr>
        <sz val="10"/>
        <color theme="9"/>
        <rFont val="微软雅黑"/>
        <charset val="134"/>
      </rPr>
      <t>雷霆庇护碎片*30、雷霆魔能护符*30、3星[雷霆]神话盾纹箱*1、高级铭文溶剂*5、完美铭文溶剂*1</t>
    </r>
    <r>
      <rPr>
        <sz val="10"/>
        <color theme="1"/>
        <rFont val="微软雅黑"/>
        <charset val="134"/>
      </rPr>
      <t>、日羽源石*6、暗羽源石*6、山铜宝具石*6、青钢宝具石*6</t>
    </r>
  </si>
  <si>
    <r>
      <rPr>
        <sz val="10"/>
        <color theme="1"/>
        <rFont val="微软雅黑"/>
        <charset val="134"/>
      </rPr>
      <t>【海洋之心】*1、【3级翅膀礼包】*3、【圣月罗盘】*1、【神界星盘碎片】*10、【宝宝坐骑-大眼萌云】*2、【宝宝时装-萌娃车】*2、中级羽翼纹章*200、中级宝具纹章*200、</t>
    </r>
    <r>
      <rPr>
        <sz val="10"/>
        <color theme="9"/>
        <rFont val="微软雅黑"/>
        <charset val="134"/>
      </rPr>
      <t>炽焰庇护碎片*15、炽焰魔能护符*20、3星[炽焰]神话盾纹箱*1、高级铭文溶剂*6、完美铭文溶剂*2</t>
    </r>
    <r>
      <rPr>
        <sz val="10"/>
        <color theme="1"/>
        <rFont val="微软雅黑"/>
        <charset val="134"/>
      </rPr>
      <t>、日羽源石*7、暗羽源石*7、山铜宝具石*7、青钢宝具石*7</t>
    </r>
  </si>
  <si>
    <r>
      <rPr>
        <sz val="10"/>
        <color theme="1"/>
        <rFont val="微软雅黑"/>
        <charset val="134"/>
      </rPr>
      <t>【海洋之心】*2、【4级翅膀礼包】*1、【圣月罗盘】*2、【神界星盘碎片】*20、【宝宝时装-小魔法露露】*1、【宝宝翅膀-小小气球】*1、高级羽翼纹章*150、高级宝具纹章*200、</t>
    </r>
    <r>
      <rPr>
        <sz val="10"/>
        <color theme="9"/>
        <rFont val="微软雅黑"/>
        <charset val="134"/>
      </rPr>
      <t>炽焰庇护碎片*30、炽焰魔能护符*30、3星[炽焰]神话盾纹箱*2、高级铭文溶剂*7、完美铭文溶剂*3</t>
    </r>
    <r>
      <rPr>
        <sz val="10"/>
        <color theme="1"/>
        <rFont val="微软雅黑"/>
        <charset val="134"/>
      </rPr>
      <t>、日羽源石*8、暗羽源石*8、山铜宝具石*8、青钢宝具石*8</t>
    </r>
  </si>
  <si>
    <r>
      <rPr>
        <sz val="10"/>
        <color theme="1"/>
        <rFont val="微软雅黑"/>
        <charset val="134"/>
      </rPr>
      <t>【海洋护符】*1、【5级翅膀礼包】*1、【圣月罗盘】*3、【神界星盘碎片】*30、【宝宝时装-小魔法露露】*2、【宝宝翅膀-小小气球】*2、高级羽翼纹章*300、高级宝具纹章*300、</t>
    </r>
    <r>
      <rPr>
        <sz val="10"/>
        <color theme="9"/>
        <rFont val="微软雅黑"/>
        <charset val="134"/>
      </rPr>
      <t>暴风庇护碎片*60、暴风魔能护符*30、3星[风暴]神话盾纹箱*2、高级铭文溶剂*8、完美铭文溶剂*10、</t>
    </r>
    <r>
      <rPr>
        <sz val="10"/>
        <color theme="1"/>
        <rFont val="微软雅黑"/>
        <charset val="134"/>
      </rPr>
      <t>日羽源石*9、暗羽源石*9、山铜宝具石*9、青钢宝具石*9</t>
    </r>
  </si>
  <si>
    <t>新服单日累充返利（开服第5-7天）</t>
  </si>
  <si>
    <t>新区限时福利（仅限新区第5-7天出售）(单日累计不重复领取）</t>
  </si>
  <si>
    <t>【SR-双子座碎片】*10、【红色魂珠礼包】*1、【泡泡】焚烬之火*1、【相框】焚烬之火*1、【魂珠寻宝券】*10、初级星辰之砂*50、初级专武髓液*100、2倍经验药水*5、</t>
  </si>
  <si>
    <t>【SR-双子座碎片】*20、【红色魂珠礼包】*2、【泡泡】焚烬之火*2、【相框】焚烬之火*2、初级星辰之砂*100、初级专武髓液*200、2倍经验药水*10、暴击魂晶*2、坚韧魂晶*2、融魂之炎*100</t>
  </si>
  <si>
    <t>【SR-狮子座碎片】*30、荣耀之证碎片*15、【红色魂珠礼包】*3、【熊猫奇遇】*1、【头像】挥手再见*1、【相框】愿望实现*1、初级星辰之砂*150、初级专武髓液*300、2.5倍经验药水*5、暴击魂晶*3、坚韧魂晶*3、融魂之炎*200</t>
  </si>
  <si>
    <t>【焚烬·光武礼包】*1、【SR-狮子座碎片】*40、荣耀之证碎片*15、【红色魂珠礼包】*3、【熊猫奇遇】*2、【头像】挥手再见*2、【相框】愿望实现*2、初级星辰之砂*200、初级专武髓液*300、2.5倍经验药水*10、暴击魂晶*4、坚韧魂晶*4、融魂之炎*300</t>
  </si>
  <si>
    <t>【焚烬·光武礼包】*2、【SR-锤妹妹碎片】*30、荣耀之证碎片*30、【红色魂珠礼包】*4、【头像】看我表演*1、【相框】快乐薯片*1、初级星辰之砂*300、初级专武髓液*400、2.5倍经验药水*15、暴击魂晶*5、坚韧魂晶*5、融魂之炎*500</t>
  </si>
  <si>
    <t>【焚烬·光武礼包】*2、、【SSR-摩羯座碎片】*20、【碎空之锤碎片】*30、【红色魂珠礼包】*4、【头像】看我表演*2、【相框】快乐薯片*2、初级星辰之砂*400、初级专武髓液*500、2.5倍经验药水*15、暴击魂晶*6、坚韧魂晶*6、融魂之炎*600</t>
  </si>
  <si>
    <t>【圣言·光武礼包】*1、【SSR-摩羯座碎片】*30、【罪罚重戟.碎片】*10、【红色魂珠礼包】*5、【宝宝坐骑-极速飞行】*1、【宝宝时装-小魔女】*1、中级星辰之砂*100、中级专武髓液*150、暴击魂晶*7、坚韧魂晶*7、融魂之炎*700</t>
  </si>
  <si>
    <t>【千纸鹤】*1、【圣言·光武礼包】*2、【SSR-兔八妹碎片】*30、【罪罚重戟.碎片】*20、【红色魂珠礼包】*6、【宝宝坐骑-极速飞行】*2、【宝宝时装-小魔女】*2、中级星辰之砂*150、中级专武髓液*200、暴击魂晶*8、坚韧魂晶*8、融魂之炎*800</t>
  </si>
  <si>
    <t>【光环·神龙衔烛】*1、【暗裔·光武礼包】*1、【SSR-兔八妹碎片】*50、【梦魇抱枕.碎片】*30、【红色魂珠礼包】*7、【宝宝时装-冰糖葫芦】*1、【宝宝翅膀-惊喜萌兔】*1、高级星辰之砂*100、高级专武髓液*200、暴击魂晶*9、坚韧魂晶*9、融魂之炎*1000</t>
  </si>
  <si>
    <t>【光环·水点月华】*1、【暗裔·光武礼包】*2、【SSR-蛇夫座碎片】*100、【双蛇拳套.碎片】*30、【红色魂珠礼包】*8、【宝宝时装-冰糖葫芦】*2、【宝宝翅膀-惊喜萌兔】*2、高级星辰之砂*200、高级专武髓液*300、暴击魂晶*10、坚韧魂晶*10、融魂之炎*1800</t>
  </si>
  <si>
    <t>八、限时开服助力荣耀礼包活动（开服第3-7天）</t>
  </si>
  <si>
    <t>发放规则：1、【荣耀礼包】线下限时一键打包，详情联系客服登记参与领取！</t>
  </si>
  <si>
    <t>荣耀礼包</t>
  </si>
  <si>
    <t>特惠打包</t>
  </si>
  <si>
    <t>328元</t>
  </si>
  <si>
    <t>1000元</t>
  </si>
  <si>
    <t>648元</t>
  </si>
  <si>
    <t>八、单日累计礼包（常驻-不限次数）</t>
  </si>
  <si>
    <t>发放规则：1、单日累充达到以下档位可获得对应的礼包</t>
  </si>
  <si>
    <t>单日累充福利</t>
  </si>
  <si>
    <t>额度</t>
  </si>
  <si>
    <t>不限次数领取</t>
  </si>
  <si>
    <t>累充98元</t>
  </si>
  <si>
    <t>【装备秘钥】*30、【魂珠寻宝券*5】、【神邸疲劳药水】*1、【100万金币*2】、【橙色洗炼石*10】</t>
  </si>
  <si>
    <t>累充128元</t>
  </si>
  <si>
    <t>【装备秘钥】*30、【魂珠寻宝券*10】、【神邸疲劳药水】*2、【100万金币*3】、【3倍经验药水】*1、【全能首领刷新卡】*1、【橙色洗炼石*12】</t>
  </si>
  <si>
    <t>累充198元</t>
  </si>
  <si>
    <t>【装备秘钥】*30、【魂珠寻宝券*10】、【神邸疲劳药水】*3、【100万金币*4】、【3倍经验药水】*2、【全能首领刷新卡】*2、【橙色洗炼石*20】</t>
  </si>
  <si>
    <t>累充328元</t>
  </si>
  <si>
    <t>【装备秘钥】*60、【魂珠寻宝券*20】、【神邸疲劳药水】*4、【100万金币*5】、【3倍经验药水】*3、【全能首领刷新卡】*3、【橙色洗炼石*40】</t>
  </si>
  <si>
    <t>累充648元</t>
  </si>
  <si>
    <t>【装备秘钥】*60、【魂珠寻宝券*20】、【神邸疲劳药水】*5、【100万金币*6】、【3倍经验药水】*4、【全能首领刷新卡】*4、【红色洗炼石*10】</t>
  </si>
  <si>
    <t>累充1000元</t>
  </si>
  <si>
    <t>【装备秘钥】*60、【魂珠寻宝券*40】、【神邸疲劳药水】*6、【100万金币*7】、【3倍经验药水】*5、【全能首领刷新卡】*5、【红色洗炼石*16】</t>
  </si>
  <si>
    <t>累充2000元</t>
  </si>
  <si>
    <t>【装备秘钥】*80、【魂珠寻宝券*40】、【神邸疲劳药水】*7、【100万金币*8】、【3倍经验药水】*6、【全能首领刷新卡】*6、【红色洗炼石*20】</t>
  </si>
  <si>
    <t>累充5000元</t>
  </si>
  <si>
    <t>【装备秘钥】*100、【魂珠寻宝券*60】、【神邸疲劳药水】*8、【100万金币*9】、【3倍经验药水】*7、【全能首领刷新卡】*7、【红色洗炼石*30】</t>
  </si>
  <si>
    <t>累充10000元</t>
  </si>
  <si>
    <t>【装备秘钥】*100、【魂珠寻宝券*60】、【神邸疲劳药水】*9、【100万金币*10】、【3倍经验药水】*8、【全能首领刷新卡】*8、【红色洗炼石*40】</t>
  </si>
  <si>
    <t>累充20000元</t>
  </si>
  <si>
    <t>【装备秘钥】*180、【魂珠寻宝券*80】、【神邸疲劳药水】*10、【100万金币*20】、【3倍经验药水】*9、【全能首领刷新卡】*9、【红色洗炼石*80】</t>
  </si>
  <si>
    <t>九、累充福利（不重复）</t>
  </si>
  <si>
    <t>坐骑-夏日闲鸭碎片</t>
  </si>
  <si>
    <t>伙伴.吸血女仆碎片</t>
  </si>
  <si>
    <t>伙伴碎片·先锋骑士</t>
  </si>
  <si>
    <t>背饰-穹鹰之焰</t>
  </si>
  <si>
    <t>粉色魂珠礼包</t>
  </si>
  <si>
    <t>新增</t>
  </si>
  <si>
    <t>十、专属定制称号活动</t>
  </si>
  <si>
    <t>十一、服务器冠名活动</t>
  </si>
  <si>
    <t>初版日历：（屏蔽跨服活动）</t>
  </si>
  <si>
    <t>开服1~7天</t>
  </si>
  <si>
    <t>时间</t>
  </si>
  <si>
    <t>周一</t>
  </si>
  <si>
    <t>周二</t>
  </si>
  <si>
    <t>周三</t>
  </si>
  <si>
    <t>周四</t>
  </si>
  <si>
    <t>周五</t>
  </si>
  <si>
    <t>周六</t>
  </si>
  <si>
    <t>周日</t>
  </si>
  <si>
    <t>周几</t>
  </si>
  <si>
    <t>12:00-12:30</t>
  </si>
  <si>
    <t>沙滩</t>
  </si>
  <si>
    <t>12:30-12:40</t>
  </si>
  <si>
    <t>-</t>
  </si>
  <si>
    <t>特殊开启</t>
  </si>
  <si>
    <t>开服范围</t>
  </si>
  <si>
    <t>周次</t>
  </si>
  <si>
    <t>15:30-16:00</t>
  </si>
  <si>
    <t>双倍护送</t>
  </si>
  <si>
    <t>开服2/4</t>
  </si>
  <si>
    <t>16:00-16:30</t>
  </si>
  <si>
    <t>开服5+</t>
  </si>
  <si>
    <t>周三/日</t>
  </si>
  <si>
    <t>20:00-20:30</t>
  </si>
  <si>
    <t>20:30-20:50</t>
  </si>
  <si>
    <t>公会宴会</t>
  </si>
  <si>
    <t>守卫公会</t>
  </si>
  <si>
    <t>21:00-21:20</t>
  </si>
  <si>
    <t>周二/四/六</t>
  </si>
  <si>
    <t>21:30-22:00</t>
  </si>
  <si>
    <t>22:00-22:30</t>
  </si>
  <si>
    <t>开服1/3</t>
  </si>
  <si>
    <t>周一/三/五/日</t>
  </si>
  <si>
    <t>开服8+</t>
  </si>
  <si>
    <t>开服5~9</t>
  </si>
  <si>
    <t>周一/二/四/五/六</t>
  </si>
  <si>
    <t>开服10+</t>
  </si>
  <si>
    <t>周一/二/五/六</t>
  </si>
  <si>
    <t>无尽海域</t>
  </si>
  <si>
    <t>开服+周几</t>
  </si>
  <si>
    <t>开服15+</t>
  </si>
  <si>
    <t>天数</t>
  </si>
  <si>
    <t>非付费活跃玩家</t>
  </si>
  <si>
    <t>v4玩家</t>
  </si>
  <si>
    <t>大R玩家</t>
  </si>
  <si>
    <t>VIP经验</t>
  </si>
  <si>
    <t>*购买黄金VIP卡后激活VIP，每消耗100钻石增加一点VIP经验值</t>
  </si>
  <si>
    <t>*VIP每日登录赠送5点经验值</t>
  </si>
  <si>
    <t>倍</t>
  </si>
  <si>
    <t>VIP等级</t>
  </si>
  <si>
    <t>VIP经验值</t>
  </si>
  <si>
    <t>VIP升级所需经验</t>
  </si>
  <si>
    <t>消费RMB</t>
  </si>
  <si>
    <t>消耗钻石</t>
  </si>
  <si>
    <t>新的</t>
  </si>
  <si>
    <t>【开服活动】排期：</t>
  </si>
  <si>
    <t>1天</t>
  </si>
  <si>
    <t>2天</t>
  </si>
  <si>
    <t>3天</t>
  </si>
  <si>
    <t>4天</t>
  </si>
  <si>
    <t>5天</t>
  </si>
  <si>
    <t>6天</t>
  </si>
  <si>
    <t>7天</t>
  </si>
  <si>
    <t>备注</t>
  </si>
  <si>
    <t>调整后</t>
  </si>
  <si>
    <t>破冰付费</t>
  </si>
  <si>
    <t>首充礼包</t>
  </si>
  <si>
    <t>永久，拉破冰付费</t>
  </si>
  <si>
    <t>开服冲榜</t>
  </si>
  <si>
    <t>冲榜循环</t>
  </si>
  <si>
    <t>榜单B</t>
  </si>
  <si>
    <t>等级榜</t>
  </si>
  <si>
    <t>充值榜</t>
  </si>
  <si>
    <t>消费榜</t>
  </si>
  <si>
    <t>目标返还</t>
  </si>
  <si>
    <t>7日累充</t>
  </si>
  <si>
    <t>开服7日累充</t>
  </si>
  <si>
    <t>每日累充</t>
  </si>
  <si>
    <t>坐骑返利</t>
  </si>
  <si>
    <t>伙伴返还</t>
  </si>
  <si>
    <t>翅膀返利</t>
  </si>
  <si>
    <t>宝具返还</t>
  </si>
  <si>
    <t>光武返还</t>
  </si>
  <si>
    <t>星灵返还</t>
  </si>
  <si>
    <t>魂珠返还</t>
  </si>
  <si>
    <t>每日10000钻</t>
  </si>
  <si>
    <t>钻石返利</t>
  </si>
  <si>
    <t>特惠商城</t>
  </si>
  <si>
    <t>钻石购买</t>
  </si>
  <si>
    <t>开服活动</t>
  </si>
  <si>
    <t>勇者盟约</t>
  </si>
  <si>
    <t>勇者盟约（公会任务）</t>
  </si>
  <si>
    <t>首领首杀</t>
  </si>
  <si>
    <t>首领争霸</t>
  </si>
  <si>
    <t>信物有礼</t>
  </si>
  <si>
    <t>信物有礼（集字活动）</t>
  </si>
  <si>
    <t>三世恋人</t>
  </si>
  <si>
    <t>三世恋人（婚礼送道具）</t>
  </si>
  <si>
    <t>公会争夺</t>
  </si>
  <si>
    <t>公会争霸（公会战斗力排名获得称号）</t>
  </si>
  <si>
    <t>套装A-新服累充（坐骑、伙伴）</t>
  </si>
  <si>
    <t>套装A-直购礼包（翅膀）</t>
  </si>
  <si>
    <t>套装A-累计充值（宝具、光武）</t>
  </si>
  <si>
    <t>寻宝类</t>
  </si>
  <si>
    <t>核心产出</t>
  </si>
  <si>
    <t>寻宝类（坐骑）</t>
  </si>
  <si>
    <t>寻宝类（伙伴）</t>
  </si>
  <si>
    <t>套装A-寻宝类（衣服）</t>
  </si>
  <si>
    <t>寻宝类（宝具）</t>
  </si>
  <si>
    <t>寻宝类（光武）</t>
  </si>
  <si>
    <t>寻宝类（星灵）</t>
  </si>
  <si>
    <t>寻宝【降神】</t>
  </si>
  <si>
    <t>活动方式</t>
  </si>
  <si>
    <t>许愿（猫咪、摩托车）</t>
  </si>
  <si>
    <t>许愿（枪手、剑姬）</t>
  </si>
  <si>
    <t>扭蛋（套装衣服-未来科技）</t>
  </si>
  <si>
    <t>幸运娃娃</t>
  </si>
  <si>
    <t>超级扭蛋</t>
  </si>
  <si>
    <t>扭蛋</t>
  </si>
  <si>
    <t>幸运占卜（月牙湾）</t>
  </si>
  <si>
    <t>天琴献礼（绯色先知）</t>
  </si>
  <si>
    <t>幸运祈福（机械领主、光武）</t>
  </si>
  <si>
    <t>幸运占卜（失落魔方）</t>
  </si>
  <si>
    <t>天琴献礼（光武）</t>
  </si>
  <si>
    <t>幸运祈福</t>
  </si>
  <si>
    <t>直购类</t>
  </si>
  <si>
    <t>每日直购</t>
  </si>
  <si>
    <t>每日直购（6、38、68元）--龙珠随机礼包</t>
  </si>
  <si>
    <t>星界密令</t>
  </si>
  <si>
    <t>星界密令（常驻）</t>
  </si>
  <si>
    <t>超值直升大礼包</t>
  </si>
  <si>
    <t>超值直升大礼包（1天）-150级消失</t>
  </si>
  <si>
    <t>累充类</t>
  </si>
  <si>
    <t>福袋</t>
  </si>
  <si>
    <t>福袋（都市传说）</t>
  </si>
  <si>
    <t>星灵+星武巨折礼包</t>
  </si>
  <si>
    <t>星灵+星武巨折礼包（328元）</t>
  </si>
  <si>
    <t>神环直购类</t>
  </si>
  <si>
    <t>神环直购3000元</t>
  </si>
  <si>
    <t>荣耀直购</t>
  </si>
  <si>
    <t>荣耀礼包（328元、648元、1000元）常驻</t>
  </si>
  <si>
    <t>直购+充值+消耗</t>
  </si>
  <si>
    <t>0元礼包</t>
  </si>
  <si>
    <t>0元返还勾玉，拉留存，间接拉动付费</t>
  </si>
  <si>
    <t>0元兽魂礼包</t>
  </si>
  <si>
    <t>月卡</t>
  </si>
  <si>
    <t>永久，循环开启，拉留存</t>
  </si>
  <si>
    <t>投资</t>
  </si>
  <si>
    <t>永久，只能购买一次</t>
  </si>
  <si>
    <t>巅峰投资</t>
  </si>
  <si>
    <t>永久，只能购买一次（350级开）</t>
  </si>
  <si>
    <t>至尊投资</t>
  </si>
  <si>
    <t>永久，只能购买一次（490级开）</t>
  </si>
  <si>
    <t>宝宝礼包</t>
  </si>
  <si>
    <t>开服第1天，宝宝1阶，320级开启，持续7天</t>
  </si>
  <si>
    <t>开服第1天，350级开启，持续7天</t>
  </si>
  <si>
    <t>神装限购</t>
  </si>
  <si>
    <t>开服第1天，350级开启，持续3天</t>
  </si>
  <si>
    <t>星灵礼包</t>
  </si>
  <si>
    <t>开服第1天，300级开启，持续2天</t>
  </si>
  <si>
    <t>伙伴羽翼礼包</t>
  </si>
  <si>
    <t>开服第1天，315级开启，持续2天</t>
  </si>
  <si>
    <t>降神礼包</t>
  </si>
  <si>
    <t>开服8天后，340级开启</t>
  </si>
  <si>
    <t>魂珠礼包</t>
  </si>
  <si>
    <t>魂珠礼包（1天）</t>
  </si>
  <si>
    <t>珍品鉴宝</t>
  </si>
  <si>
    <t>珍品鉴宝（1天）</t>
  </si>
  <si>
    <t>后备，随时调整配置可开</t>
  </si>
  <si>
    <t>VIP特惠</t>
  </si>
  <si>
    <t>跨服云购</t>
  </si>
  <si>
    <t>巨折献礼（日常）</t>
  </si>
  <si>
    <t>累计消费</t>
  </si>
  <si>
    <t>直购礼包/秒杀</t>
  </si>
  <si>
    <t>许愿神树</t>
  </si>
  <si>
    <t>天琴献礼</t>
  </si>
  <si>
    <t>充值返利（定制活动87）</t>
  </si>
  <si>
    <t>锦鲤祝福（通行证）</t>
  </si>
  <si>
    <t>缤纷礼包</t>
  </si>
  <si>
    <t>运营活动投资</t>
  </si>
  <si>
    <t>节日活动主题</t>
  </si>
  <si>
    <t>活动兑换</t>
  </si>
  <si>
    <t>活跃，开服第5天开启</t>
  </si>
  <si>
    <t>嗨点奖励</t>
  </si>
  <si>
    <t>目标活跃，开服第5天开启</t>
  </si>
  <si>
    <t>活动累充</t>
  </si>
  <si>
    <t>活动累充，开服第8天开启</t>
  </si>
  <si>
    <t>砸蛋</t>
  </si>
  <si>
    <t>开服第5天开启</t>
  </si>
  <si>
    <t>占卜（砸蛋2）</t>
  </si>
  <si>
    <t>大R宝箱，开服第5天开启</t>
  </si>
  <si>
    <t>钓娃娃</t>
  </si>
  <si>
    <t>中小额宝箱，开服第5天开启</t>
  </si>
  <si>
    <t>巨折</t>
  </si>
  <si>
    <t>登录活跃</t>
  </si>
  <si>
    <t>开服第5天</t>
  </si>
  <si>
    <t>挂机掉宝</t>
  </si>
  <si>
    <t>活动BOSS</t>
  </si>
  <si>
    <t>经验双倍</t>
  </si>
  <si>
    <t>副本双倍</t>
  </si>
  <si>
    <t>限时幻化副本</t>
  </si>
  <si>
    <t>跨服鲜花榜</t>
  </si>
  <si>
    <t>跨服团购</t>
  </si>
  <si>
    <t>连续消费</t>
  </si>
  <si>
    <t>超值礼包</t>
  </si>
  <si>
    <t>连续充值</t>
  </si>
  <si>
    <t>新版本内容</t>
  </si>
  <si>
    <t>1：合服内容迭代更新</t>
  </si>
  <si>
    <t>2：前置系统（开服1-5天）</t>
  </si>
  <si>
    <t>3：器灵系统（开服1-5天）</t>
  </si>
  <si>
    <t>合服活动【活动排期】：</t>
  </si>
  <si>
    <t>活动名</t>
  </si>
  <si>
    <t>1日</t>
  </si>
  <si>
    <t>2日</t>
  </si>
  <si>
    <t>3日</t>
  </si>
  <si>
    <t>4日</t>
  </si>
  <si>
    <t>5日</t>
  </si>
  <si>
    <t>6日</t>
  </si>
  <si>
    <t>7日</t>
  </si>
  <si>
    <t>活跃</t>
  </si>
  <si>
    <t>登录有礼</t>
  </si>
  <si>
    <t>合服狂欢子界面，星界处理过</t>
  </si>
  <si>
    <t>首充重置</t>
  </si>
  <si>
    <t>合服后即重置</t>
  </si>
  <si>
    <t>合服狂欢子界面，跳转充值</t>
  </si>
  <si>
    <t>上上签</t>
  </si>
  <si>
    <t>合服狂欢子界面，跳转转盘</t>
  </si>
  <si>
    <t>消费</t>
  </si>
  <si>
    <t>礼包限购</t>
  </si>
  <si>
    <t>合服狂欢子界面，跳转巨折</t>
  </si>
  <si>
    <t>合服投资</t>
  </si>
  <si>
    <t>合服狂欢子界面，跳转投资</t>
  </si>
  <si>
    <t>超值黄金/至尊卡</t>
  </si>
  <si>
    <t>合服狂欢子界面，界面直接购买获得物品</t>
  </si>
  <si>
    <t>盟主争霸</t>
  </si>
  <si>
    <t>4天（第3天开）</t>
  </si>
  <si>
    <t>新版本1</t>
  </si>
  <si>
    <t>直购</t>
  </si>
  <si>
    <t>合服秒杀</t>
  </si>
  <si>
    <t>合服秒杀礼包（每日3个档位）7天</t>
  </si>
  <si>
    <t>充值</t>
  </si>
  <si>
    <t>累充</t>
  </si>
  <si>
    <t>累充（200W钻石）</t>
  </si>
  <si>
    <t>榜单</t>
  </si>
  <si>
    <t>排行榜</t>
  </si>
  <si>
    <t>充值排行榜</t>
  </si>
  <si>
    <t>消费排行榜</t>
  </si>
  <si>
    <t>系统榜单</t>
  </si>
  <si>
    <t>消耗</t>
  </si>
  <si>
    <t>系统每日寻宝</t>
  </si>
  <si>
    <t>许愿</t>
  </si>
  <si>
    <t>抓娃娃</t>
  </si>
  <si>
    <t>幸运占卜</t>
  </si>
  <si>
    <t>合服限时超值</t>
  </si>
  <si>
    <t>超值（88、328、648）</t>
  </si>
  <si>
    <t>新版本2</t>
  </si>
  <si>
    <t>新版本</t>
  </si>
  <si>
    <t>目标营销</t>
  </si>
  <si>
    <t>寻宝</t>
  </si>
  <si>
    <t>前置</t>
  </si>
  <si>
    <t>开服2天</t>
  </si>
  <si>
    <t>龙魂系统</t>
  </si>
  <si>
    <t>直购礼包（98、198、648、2500）</t>
  </si>
  <si>
    <t>龙魂寻宝</t>
  </si>
  <si>
    <t>开服3天</t>
  </si>
  <si>
    <t>直购礼包（648、888、998、648、1288）</t>
  </si>
  <si>
    <t>寻宝活动对应产出调整</t>
  </si>
  <si>
    <t>魔幻神殿（跨服）</t>
  </si>
  <si>
    <t>开服4天</t>
  </si>
  <si>
    <t>魔铠系统</t>
  </si>
  <si>
    <t>直购礼包（158、648、888、1888）</t>
  </si>
  <si>
    <t>开服7天</t>
  </si>
  <si>
    <t>进阶魂珠系统</t>
  </si>
  <si>
    <t>直购礼包（18、68、128）</t>
  </si>
  <si>
    <t>新版本3</t>
  </si>
  <si>
    <t>直购特权</t>
  </si>
  <si>
    <t>价格</t>
  </si>
  <si>
    <t>器灵系统</t>
  </si>
  <si>
    <t>坐骑器灵</t>
  </si>
  <si>
    <t>128元</t>
  </si>
  <si>
    <t>版本已更新</t>
  </si>
  <si>
    <t>伙伴器灵</t>
  </si>
  <si>
    <t>5月18日版本完成更新</t>
  </si>
  <si>
    <t>翅膀器灵</t>
  </si>
  <si>
    <t>宝具器灵</t>
  </si>
  <si>
    <t>光武器灵</t>
  </si>
  <si>
    <t>装备ID</t>
  </si>
  <si>
    <t>装备名字</t>
  </si>
  <si>
    <t>装备部位</t>
  </si>
  <si>
    <t>阶数</t>
  </si>
  <si>
    <t>装备品质</t>
  </si>
  <si>
    <t>星数</t>
  </si>
  <si>
    <t>职业限制</t>
  </si>
  <si>
    <t>价格（元）</t>
  </si>
  <si>
    <t>装备阶数</t>
  </si>
  <si>
    <t>可穿戴等级</t>
  </si>
  <si>
    <t>转生</t>
  </si>
  <si>
    <t>等级</t>
  </si>
  <si>
    <t>贤者之刃</t>
  </si>
  <si>
    <t>主武器</t>
  </si>
  <si>
    <t>红色</t>
  </si>
  <si>
    <t>魔剑士</t>
  </si>
  <si>
    <t>贤者长枪</t>
  </si>
  <si>
    <t>龙骑士</t>
  </si>
  <si>
    <t>贤者光炮</t>
  </si>
  <si>
    <t>重炮手</t>
  </si>
  <si>
    <t>150级</t>
  </si>
  <si>
    <t>征服之刃</t>
  </si>
  <si>
    <t>征服长枪</t>
  </si>
  <si>
    <t>征服光炮</t>
  </si>
  <si>
    <t>2转</t>
  </si>
  <si>
    <t>220级</t>
  </si>
  <si>
    <t>秩序之刃</t>
  </si>
  <si>
    <t>秩序长枪</t>
  </si>
  <si>
    <t>秩序光炮</t>
  </si>
  <si>
    <t>3转</t>
  </si>
  <si>
    <t>280级</t>
  </si>
  <si>
    <t>守护之刃</t>
  </si>
  <si>
    <t>守护长枪</t>
  </si>
  <si>
    <t>守护光炮</t>
  </si>
  <si>
    <t>4转</t>
  </si>
  <si>
    <t>371级</t>
  </si>
  <si>
    <t>信仰之刃</t>
  </si>
  <si>
    <t>信仰长枪</t>
  </si>
  <si>
    <t>信仰光炮</t>
  </si>
  <si>
    <t>5转</t>
  </si>
  <si>
    <t>500级</t>
  </si>
  <si>
    <t>天行之刃</t>
  </si>
  <si>
    <t>天行长枪</t>
  </si>
  <si>
    <t>天行光炮</t>
  </si>
  <si>
    <t>6转</t>
  </si>
  <si>
    <t>620级</t>
  </si>
  <si>
    <t>命运之刃</t>
  </si>
  <si>
    <t>命运长枪</t>
  </si>
  <si>
    <t>命运光炮</t>
  </si>
  <si>
    <t>制裁之刃</t>
  </si>
  <si>
    <t>制裁长枪</t>
  </si>
  <si>
    <t>制裁光炮</t>
  </si>
  <si>
    <t>审判之刃</t>
  </si>
  <si>
    <t>审判长枪</t>
  </si>
  <si>
    <t>审判光炮</t>
  </si>
  <si>
    <t>毁灭之刃</t>
  </si>
  <si>
    <t>毁灭长枪</t>
  </si>
  <si>
    <t>毁灭光炮</t>
  </si>
  <si>
    <t>混沌之刃</t>
  </si>
  <si>
    <t>混沌长枪</t>
  </si>
  <si>
    <t>混沌光炮</t>
  </si>
  <si>
    <t>贤者战盔</t>
  </si>
  <si>
    <t>头盔</t>
  </si>
  <si>
    <t>贤者头盔</t>
  </si>
  <si>
    <t>贤者皮帽</t>
  </si>
  <si>
    <t>征服战盔</t>
  </si>
  <si>
    <t>征服头盔</t>
  </si>
  <si>
    <t>征服皮帽</t>
  </si>
  <si>
    <t>秩序战盔</t>
  </si>
  <si>
    <t>秩序头盔</t>
  </si>
  <si>
    <t>秩序皮帽</t>
  </si>
  <si>
    <t>守护战盔</t>
  </si>
  <si>
    <t>守护头盔</t>
  </si>
  <si>
    <t>守护皮帽</t>
  </si>
  <si>
    <t>信仰战盔</t>
  </si>
  <si>
    <t>信仰头盔</t>
  </si>
  <si>
    <t>信仰皮帽</t>
  </si>
  <si>
    <t>天行战盔</t>
  </si>
  <si>
    <t>天行头盔</t>
  </si>
  <si>
    <t>天行皮帽</t>
  </si>
  <si>
    <t>命运战盔</t>
  </si>
  <si>
    <t>命运头盔</t>
  </si>
  <si>
    <t>命运皮帽</t>
  </si>
  <si>
    <t>制裁战盔</t>
  </si>
  <si>
    <t>制裁头盔</t>
  </si>
  <si>
    <t>制裁皮帽</t>
  </si>
  <si>
    <t>审判战盔</t>
  </si>
  <si>
    <t>审判头盔</t>
  </si>
  <si>
    <t>审判皮帽</t>
  </si>
  <si>
    <t>毁灭战盔</t>
  </si>
  <si>
    <t>毁灭头盔</t>
  </si>
  <si>
    <t>毁灭皮帽</t>
  </si>
  <si>
    <t>混沌战盔</t>
  </si>
  <si>
    <t>混沌头盔</t>
  </si>
  <si>
    <t>混沌皮帽</t>
  </si>
  <si>
    <t>贤者项链</t>
  </si>
  <si>
    <t>项链</t>
  </si>
  <si>
    <t>征服项链</t>
  </si>
  <si>
    <t>秩序项链</t>
  </si>
  <si>
    <t>守护项链</t>
  </si>
  <si>
    <t>信仰项链</t>
  </si>
  <si>
    <t>天行项链</t>
  </si>
  <si>
    <t>命运项链</t>
  </si>
  <si>
    <t>制裁项链</t>
  </si>
  <si>
    <t>审判项链</t>
  </si>
  <si>
    <t>毁灭项链</t>
  </si>
  <si>
    <t>混沌项链</t>
  </si>
  <si>
    <t>贤者战甲</t>
  </si>
  <si>
    <t>铠甲</t>
  </si>
  <si>
    <t>贤者胸甲</t>
  </si>
  <si>
    <t>贤者皮甲</t>
  </si>
  <si>
    <t>征服战甲</t>
  </si>
  <si>
    <t>征服胸甲</t>
  </si>
  <si>
    <t>征服皮甲</t>
  </si>
  <si>
    <t>秩序战甲</t>
  </si>
  <si>
    <t>秩序胸甲</t>
  </si>
  <si>
    <t>秩序皮甲</t>
  </si>
  <si>
    <t>守护战甲</t>
  </si>
  <si>
    <t>守护胸甲</t>
  </si>
  <si>
    <t>守护皮甲</t>
  </si>
  <si>
    <t>信仰战甲</t>
  </si>
  <si>
    <t>信仰胸甲</t>
  </si>
  <si>
    <t>信仰皮甲</t>
  </si>
  <si>
    <t>天行战甲</t>
  </si>
  <si>
    <t>天行胸甲</t>
  </si>
  <si>
    <t>天行皮甲</t>
  </si>
  <si>
    <t>命运战甲</t>
  </si>
  <si>
    <t>命运胸甲</t>
  </si>
  <si>
    <t>命运皮甲</t>
  </si>
  <si>
    <t>制裁战甲</t>
  </si>
  <si>
    <t>制裁胸甲</t>
  </si>
  <si>
    <t>制裁皮甲</t>
  </si>
  <si>
    <t>审判战甲</t>
  </si>
  <si>
    <t>审判胸甲</t>
  </si>
  <si>
    <t>审判皮甲</t>
  </si>
  <si>
    <t>毁灭战甲</t>
  </si>
  <si>
    <t>毁灭胸甲</t>
  </si>
  <si>
    <t>毁灭皮甲</t>
  </si>
  <si>
    <t>混沌战甲</t>
  </si>
  <si>
    <t>混沌胸甲</t>
  </si>
  <si>
    <t>混沌皮甲</t>
  </si>
  <si>
    <t>贤者战腿</t>
  </si>
  <si>
    <t>护腿</t>
  </si>
  <si>
    <t>贤者护腿</t>
  </si>
  <si>
    <t>贤者绑腿</t>
  </si>
  <si>
    <t>征服战腿</t>
  </si>
  <si>
    <t>征服护腿</t>
  </si>
  <si>
    <t>征服绑腿</t>
  </si>
  <si>
    <t>秩序战腿</t>
  </si>
  <si>
    <t>秩序护腿</t>
  </si>
  <si>
    <t>秩序绑腿</t>
  </si>
  <si>
    <t>守护战腿</t>
  </si>
  <si>
    <t>守护护腿</t>
  </si>
  <si>
    <t>守护绑腿</t>
  </si>
  <si>
    <t>信仰战腿</t>
  </si>
  <si>
    <t>信仰护腿</t>
  </si>
  <si>
    <t>信仰绑腿</t>
  </si>
  <si>
    <t>天行战腿</t>
  </si>
  <si>
    <t>天行护腿</t>
  </si>
  <si>
    <t>天行绑腿</t>
  </si>
  <si>
    <t>命运战腿</t>
  </si>
  <si>
    <t>命运护腿</t>
  </si>
  <si>
    <t>命运绑腿</t>
  </si>
  <si>
    <t>制裁战腿</t>
  </si>
  <si>
    <t>制裁护腿</t>
  </si>
  <si>
    <t>制裁绑腿</t>
  </si>
  <si>
    <t>审判战腿</t>
  </si>
  <si>
    <t>审判护腿</t>
  </si>
  <si>
    <t>审判绑腿</t>
  </si>
  <si>
    <t>毁灭战腿</t>
  </si>
  <si>
    <t>毁灭护腿</t>
  </si>
  <si>
    <t>毁灭绑腿</t>
  </si>
  <si>
    <t>混沌战腿</t>
  </si>
  <si>
    <t>混沌护腿</t>
  </si>
  <si>
    <t>混沌绑腿</t>
  </si>
  <si>
    <t>贤者魔印</t>
  </si>
  <si>
    <t>徽章</t>
  </si>
  <si>
    <t>贤者勋章</t>
  </si>
  <si>
    <t>贤者徽记</t>
  </si>
  <si>
    <t>征服魔印</t>
  </si>
  <si>
    <t>征服勋章</t>
  </si>
  <si>
    <t>征服徽记</t>
  </si>
  <si>
    <t>秩序魔印</t>
  </si>
  <si>
    <t>秩序勋章</t>
  </si>
  <si>
    <t>秩序徽记</t>
  </si>
  <si>
    <t>守护魔印</t>
  </si>
  <si>
    <t>守护勋章</t>
  </si>
  <si>
    <t>守护徽记</t>
  </si>
  <si>
    <t>信仰魔印</t>
  </si>
  <si>
    <t>信仰勋章</t>
  </si>
  <si>
    <t>信仰徽记</t>
  </si>
  <si>
    <t>天行魔印</t>
  </si>
  <si>
    <t>天行勋章</t>
  </si>
  <si>
    <t>天行徽记</t>
  </si>
  <si>
    <t>命运魔印</t>
  </si>
  <si>
    <t>命运勋章</t>
  </si>
  <si>
    <t>命运徽记</t>
  </si>
  <si>
    <t>制裁魔印</t>
  </si>
  <si>
    <t>制裁勋章</t>
  </si>
  <si>
    <t>制裁徽记</t>
  </si>
  <si>
    <t>审判魔印</t>
  </si>
  <si>
    <t>审判勋章</t>
  </si>
  <si>
    <t>审判徽记</t>
  </si>
  <si>
    <t>毁灭魔印</t>
  </si>
  <si>
    <t>毁灭勋章</t>
  </si>
  <si>
    <t>毁灭徽记</t>
  </si>
  <si>
    <t>混沌魔印</t>
  </si>
  <si>
    <t>混沌勋章</t>
  </si>
  <si>
    <t>混沌徽记</t>
  </si>
  <si>
    <t>贤者战腕</t>
  </si>
  <si>
    <t>护手</t>
  </si>
  <si>
    <t>贤者护腕</t>
  </si>
  <si>
    <t>贤者手套</t>
  </si>
  <si>
    <t>征服战腕</t>
  </si>
  <si>
    <t>征服护腕</t>
  </si>
  <si>
    <t>征服手套</t>
  </si>
  <si>
    <t>秩序战腕</t>
  </si>
  <si>
    <t>秩序护腕</t>
  </si>
  <si>
    <t>秩序手套</t>
  </si>
  <si>
    <t>守护战腕</t>
  </si>
  <si>
    <t>守护护腕</t>
  </si>
  <si>
    <t>守护手套</t>
  </si>
  <si>
    <t>信仰战腕</t>
  </si>
  <si>
    <t>信仰护腕</t>
  </si>
  <si>
    <t>信仰手套</t>
  </si>
  <si>
    <t>天行战腕</t>
  </si>
  <si>
    <t>天行护腕</t>
  </si>
  <si>
    <t>天行手套</t>
  </si>
  <si>
    <t>命运战腕</t>
  </si>
  <si>
    <t>命运护腕</t>
  </si>
  <si>
    <t>命运手套</t>
  </si>
  <si>
    <t>制裁战腕</t>
  </si>
  <si>
    <t>制裁护腕</t>
  </si>
  <si>
    <t>制裁手套</t>
  </si>
  <si>
    <t>审判战腕</t>
  </si>
  <si>
    <t>审判护腕</t>
  </si>
  <si>
    <t>审判手套</t>
  </si>
  <si>
    <t>毁灭战腕</t>
  </si>
  <si>
    <t>毁灭护腕</t>
  </si>
  <si>
    <t>毁灭手套</t>
  </si>
  <si>
    <t>混沌战腕</t>
  </si>
  <si>
    <t>混沌护腕</t>
  </si>
  <si>
    <t>混沌手套</t>
  </si>
  <si>
    <t>贤者战靴</t>
  </si>
  <si>
    <t>靴子</t>
  </si>
  <si>
    <t>贤者皮靴</t>
  </si>
  <si>
    <t>贤者短靴</t>
  </si>
  <si>
    <t>征服战靴</t>
  </si>
  <si>
    <t>征服皮靴</t>
  </si>
  <si>
    <t>征服短靴</t>
  </si>
  <si>
    <t>秩序战靴</t>
  </si>
  <si>
    <t>秩序皮靴</t>
  </si>
  <si>
    <t>秩序短靴</t>
  </si>
  <si>
    <t>守护战靴</t>
  </si>
  <si>
    <t>守护皮靴</t>
  </si>
  <si>
    <t>守护短靴</t>
  </si>
  <si>
    <t>信仰战靴</t>
  </si>
  <si>
    <t>信仰皮靴</t>
  </si>
  <si>
    <t>信仰短靴</t>
  </si>
  <si>
    <t>天行战靴</t>
  </si>
  <si>
    <t>天行皮靴</t>
  </si>
  <si>
    <t>天行短靴</t>
  </si>
  <si>
    <t>命运战靴</t>
  </si>
  <si>
    <t>命运皮靴</t>
  </si>
  <si>
    <t>命运短靴</t>
  </si>
  <si>
    <t>制裁战靴</t>
  </si>
  <si>
    <t>制裁皮靴</t>
  </si>
  <si>
    <t>制裁短靴</t>
  </si>
  <si>
    <t>审判战靴</t>
  </si>
  <si>
    <t>审判皮靴</t>
  </si>
  <si>
    <t>审判短靴</t>
  </si>
  <si>
    <t>毁灭战靴</t>
  </si>
  <si>
    <t>毁灭皮靴</t>
  </si>
  <si>
    <t>毁灭短靴</t>
  </si>
  <si>
    <t>混沌战靴</t>
  </si>
  <si>
    <t>混沌皮靴</t>
  </si>
  <si>
    <t>混沌短靴</t>
  </si>
  <si>
    <t>稀有度</t>
  </si>
  <si>
    <t>道具ID</t>
  </si>
  <si>
    <t>道具名称</t>
  </si>
  <si>
    <t>道具价格（元）</t>
  </si>
  <si>
    <t>紫色</t>
  </si>
  <si>
    <t>5级生命宝石</t>
  </si>
  <si>
    <t>饰品</t>
  </si>
  <si>
    <t>刻痕升阶徽记</t>
  </si>
  <si>
    <t>坐骑-材料</t>
  </si>
  <si>
    <t>蓝色</t>
  </si>
  <si>
    <t>伙伴-材料</t>
  </si>
  <si>
    <t>橙色</t>
  </si>
  <si>
    <t>6级生命宝石</t>
  </si>
  <si>
    <t>戒指升阶徽记</t>
  </si>
  <si>
    <t>中级坐骑树果</t>
  </si>
  <si>
    <t>高级升阶石</t>
  </si>
  <si>
    <t>7级生命宝石</t>
  </si>
  <si>
    <t>刻痕升星徽记</t>
  </si>
  <si>
    <t>高级坐骑树果</t>
  </si>
  <si>
    <t>伙伴-属性</t>
  </si>
  <si>
    <t>8级生命宝石</t>
  </si>
  <si>
    <t>戒指升星徽记</t>
  </si>
  <si>
    <t>坐骑-属性</t>
  </si>
  <si>
    <t>凶兽源石</t>
  </si>
  <si>
    <t>破·伙伴原石</t>
  </si>
  <si>
    <t>9级生命宝石</t>
  </si>
  <si>
    <t>蛮兽源石</t>
  </si>
  <si>
    <t>5级攻击宝石</t>
  </si>
  <si>
    <t>6级攻击宝石</t>
  </si>
  <si>
    <t>7级攻击宝石</t>
  </si>
  <si>
    <t>8级攻击宝石</t>
  </si>
  <si>
    <t>9级攻击宝石</t>
  </si>
  <si>
    <t>神格-成长</t>
  </si>
  <si>
    <t>破碎神格</t>
  </si>
  <si>
    <t>宝具-成长</t>
  </si>
  <si>
    <t>星灵成长</t>
  </si>
  <si>
    <t>初级星辰之砂</t>
  </si>
  <si>
    <t>N</t>
  </si>
  <si>
    <t>萌羊座碎片</t>
  </si>
  <si>
    <t>精品神格</t>
  </si>
  <si>
    <t>中级宝具纹章</t>
  </si>
  <si>
    <t>中级星辰之砂</t>
  </si>
  <si>
    <t>熊霸霸碎片</t>
  </si>
  <si>
    <t>完美神格</t>
  </si>
  <si>
    <t>高级宝具纹章</t>
  </si>
  <si>
    <t>高级星辰之砂</t>
  </si>
  <si>
    <t>龙囧猫碎片</t>
  </si>
  <si>
    <t>神格-丹魂</t>
  </si>
  <si>
    <t>光明神晶</t>
  </si>
  <si>
    <t>宝具-养成</t>
  </si>
  <si>
    <t>山铜宝具石</t>
  </si>
  <si>
    <t>熊格分裂碎片</t>
  </si>
  <si>
    <t>黑暗神晶</t>
  </si>
  <si>
    <t>青钢宝具石</t>
  </si>
  <si>
    <t>修罗虎碎片</t>
  </si>
  <si>
    <t>秩序神晶</t>
  </si>
  <si>
    <t>光武-成长</t>
  </si>
  <si>
    <t>R</t>
  </si>
  <si>
    <t>暗影忍者碎片</t>
  </si>
  <si>
    <t>中级专武髓液</t>
  </si>
  <si>
    <t>叫我非酋碎片</t>
  </si>
  <si>
    <t>f</t>
  </si>
  <si>
    <t>高级专武髓液</t>
  </si>
  <si>
    <t>僵尸小妹碎片</t>
  </si>
  <si>
    <t>光武-养成</t>
  </si>
  <si>
    <t>破甲魂晶</t>
  </si>
  <si>
    <t>SR</t>
  </si>
  <si>
    <t>白羊座碎片</t>
  </si>
  <si>
    <t>命中魂晶</t>
  </si>
  <si>
    <t>金牛座碎片</t>
  </si>
  <si>
    <t>翅膀-成长</t>
  </si>
  <si>
    <t>婚姻</t>
  </si>
  <si>
    <t>粉红</t>
  </si>
  <si>
    <t>爱情信物</t>
  </si>
  <si>
    <t>双子座碎片</t>
  </si>
  <si>
    <t>中级羽翼纹章</t>
  </si>
  <si>
    <t>简约婚礼卡</t>
  </si>
  <si>
    <t>巨蟹座碎片</t>
  </si>
  <si>
    <t>高级羽翼纹章</t>
  </si>
  <si>
    <t>隆重婚礼卡</t>
  </si>
  <si>
    <t>初级神奇糖果</t>
  </si>
  <si>
    <t>狮子座碎片</t>
  </si>
  <si>
    <t>翅膀-养成</t>
  </si>
  <si>
    <t>日羽源石</t>
  </si>
  <si>
    <t>豪华婚礼卡</t>
  </si>
  <si>
    <t>中级神奇糖果</t>
  </si>
  <si>
    <t>处女座碎片</t>
  </si>
  <si>
    <t>暗羽源石</t>
  </si>
  <si>
    <t>简约巡游卡</t>
  </si>
  <si>
    <t>高级神奇糖果</t>
  </si>
  <si>
    <t>天蝎座碎片</t>
  </si>
  <si>
    <t>隆重巡游卡</t>
  </si>
  <si>
    <t>初级齿轮玩具</t>
  </si>
  <si>
    <t>超人熊碎片</t>
  </si>
  <si>
    <t>豪华巡游卡</t>
  </si>
  <si>
    <t>中级齿轮玩具</t>
  </si>
  <si>
    <t>锤妹妹碎片</t>
  </si>
  <si>
    <t>1朵鲜花</t>
  </si>
  <si>
    <t>高级齿轮玩具</t>
  </si>
  <si>
    <t>维京小子碎片</t>
  </si>
  <si>
    <t>真爱永恒</t>
  </si>
  <si>
    <t>木乃伊卫士碎片</t>
  </si>
  <si>
    <t>杂物</t>
  </si>
  <si>
    <t>远征燃料卡(2小时)</t>
  </si>
  <si>
    <t>梦幻水晶</t>
  </si>
  <si>
    <t>SSR</t>
  </si>
  <si>
    <t>蛇夫座碎片</t>
  </si>
  <si>
    <t>远征燃料卡(5小时)</t>
  </si>
  <si>
    <t>心心相印</t>
  </si>
  <si>
    <t>初级神源之火</t>
  </si>
  <si>
    <t>天秤座碎片</t>
  </si>
  <si>
    <t>洗恶书</t>
  </si>
  <si>
    <t>真情告白</t>
  </si>
  <si>
    <t>高级神源之火</t>
  </si>
  <si>
    <t>射手座碎片</t>
  </si>
  <si>
    <t>生日快乐</t>
  </si>
  <si>
    <t>超级神源之火</t>
  </si>
  <si>
    <t>摩羯座碎片</t>
  </si>
  <si>
    <t>钻石大战门票</t>
  </si>
  <si>
    <t>爱意小心心</t>
  </si>
  <si>
    <t>水瓶座碎片</t>
  </si>
  <si>
    <t>紫色飞艇护送券</t>
  </si>
  <si>
    <t>恭贺礼花</t>
  </si>
  <si>
    <t>双鱼座碎片</t>
  </si>
  <si>
    <t>橙色飞艇护送券</t>
  </si>
  <si>
    <t>9朵鲜花</t>
  </si>
  <si>
    <t>幼龙之角</t>
  </si>
  <si>
    <t>提线玩偶碎片</t>
  </si>
  <si>
    <t>99朵鲜花</t>
  </si>
  <si>
    <t>幼龙之眼</t>
  </si>
  <si>
    <t>兔八妹碎片</t>
  </si>
  <si>
    <t>天降礼盒</t>
  </si>
  <si>
    <t>幼龙之牙</t>
  </si>
  <si>
    <t>雪女碎片</t>
  </si>
  <si>
    <t>天然琥珀</t>
  </si>
  <si>
    <t>幼龙之爪</t>
  </si>
  <si>
    <t>机械剑姬碎片</t>
  </si>
  <si>
    <t>混乱符印</t>
  </si>
  <si>
    <t>玛瑙玉髓</t>
  </si>
  <si>
    <t>幼龙之翼</t>
  </si>
  <si>
    <t>兔子剑客碎片</t>
  </si>
  <si>
    <t>魔域令牌</t>
  </si>
  <si>
    <t>水晶钻石</t>
  </si>
  <si>
    <t>幼龙之尾</t>
  </si>
  <si>
    <t>花仙子碎片</t>
  </si>
  <si>
    <t>经验羊皮卷</t>
  </si>
  <si>
    <t>初级晶石</t>
  </si>
  <si>
    <t>幼龙之鳞</t>
  </si>
  <si>
    <t>神灯精灵碎片</t>
  </si>
  <si>
    <t>经验传送符</t>
  </si>
  <si>
    <t>巨龙之角</t>
  </si>
  <si>
    <t>死神小子碎片</t>
  </si>
  <si>
    <t>绿色染色剂</t>
  </si>
  <si>
    <t>巨龙之眼</t>
  </si>
  <si>
    <t>德古拉碎片</t>
  </si>
  <si>
    <t>红色染色剂</t>
  </si>
  <si>
    <t>巨龙之牙</t>
  </si>
  <si>
    <t>小魅魔碎片</t>
  </si>
  <si>
    <t>白色染色剂</t>
  </si>
  <si>
    <t>巨龙之爪</t>
  </si>
  <si>
    <t>SP</t>
  </si>
  <si>
    <t>毁灭女士碎片</t>
  </si>
  <si>
    <t>紫色染色剂</t>
  </si>
  <si>
    <t>巨龙之翼</t>
  </si>
  <si>
    <t>梦魇骑士碎片</t>
  </si>
  <si>
    <t>黑色染色剂</t>
  </si>
  <si>
    <t>套装石头</t>
  </si>
  <si>
    <t>[全职]项链修罗石</t>
  </si>
  <si>
    <t>巨龙之尾</t>
  </si>
  <si>
    <t>星灵王碎片</t>
  </si>
  <si>
    <t>金色染色剂</t>
  </si>
  <si>
    <t>[全职]刻痕修罗石</t>
  </si>
  <si>
    <t>巨龙之鳞</t>
  </si>
  <si>
    <t>蔷薇女王碎片</t>
  </si>
  <si>
    <t>[全职]戒指修罗石</t>
  </si>
  <si>
    <t>古龙之角</t>
  </si>
  <si>
    <t>[全职]徽章修罗石</t>
  </si>
  <si>
    <t>古龙之眼</t>
  </si>
  <si>
    <t>[魔剑]武器霸者石</t>
  </si>
  <si>
    <t>古龙之牙</t>
  </si>
  <si>
    <t>星灵-星武</t>
  </si>
  <si>
    <t>星尘铃铛.碎片</t>
  </si>
  <si>
    <t>[魔剑]头盔霸者石</t>
  </si>
  <si>
    <t>古龙之爪</t>
  </si>
  <si>
    <t>必胜旌旗.碎片</t>
  </si>
  <si>
    <t>[魔剑]衣服霸者石</t>
  </si>
  <si>
    <t>古龙之翼</t>
  </si>
  <si>
    <t>避险皮帽.碎片</t>
  </si>
  <si>
    <t>[魔剑]裤子霸者石</t>
  </si>
  <si>
    <t>古龙之尾</t>
  </si>
  <si>
    <t>魔术礼帽.碎片</t>
  </si>
  <si>
    <t>[魔剑]护腕霸者石</t>
  </si>
  <si>
    <t>古龙之鳞</t>
  </si>
  <si>
    <t>冲击拳套.碎片</t>
  </si>
  <si>
    <t>[魔剑]鞋子霸者石</t>
  </si>
  <si>
    <t>祖龙之角</t>
  </si>
  <si>
    <t>忍者之剑.碎片</t>
  </si>
  <si>
    <t>[龙骑]武器霸者石</t>
  </si>
  <si>
    <t>祖龙之眼</t>
  </si>
  <si>
    <t>占卜法杖.碎片</t>
  </si>
  <si>
    <t>[龙骑]头盔霸者石</t>
  </si>
  <si>
    <t>祖龙之牙</t>
  </si>
  <si>
    <t>招魂翎羽.碎片</t>
  </si>
  <si>
    <t>[龙骑]衣服霸者石</t>
  </si>
  <si>
    <t>祖龙之爪</t>
  </si>
  <si>
    <t>星魂摇铃.碎片</t>
  </si>
  <si>
    <t>[龙骑]裤子霸者石</t>
  </si>
  <si>
    <t>祖龙之翼</t>
  </si>
  <si>
    <t>夺命左轮.碎片</t>
  </si>
  <si>
    <t>礼包</t>
  </si>
  <si>
    <t>绿色</t>
  </si>
  <si>
    <t>0星伙伴装备礼包</t>
  </si>
  <si>
    <t>[龙骑]徽章修罗石</t>
  </si>
  <si>
    <t>祖龙之尾</t>
  </si>
  <si>
    <t>黑白双刃.碎片</t>
  </si>
  <si>
    <t>1星伙伴装备礼包</t>
  </si>
  <si>
    <t>[龙骑]护腕霸者石</t>
  </si>
  <si>
    <t>祖龙之鳞</t>
  </si>
  <si>
    <t>回避洋伞.碎片</t>
  </si>
  <si>
    <t>[龙骑]鞋子霸者石</t>
  </si>
  <si>
    <t>荣耀之证.碎片</t>
  </si>
  <si>
    <t>[重炮]武器霸者石</t>
  </si>
  <si>
    <t>穿云强弓.碎片</t>
  </si>
  <si>
    <t>[重炮]头盔霸者石</t>
  </si>
  <si>
    <t>裂魂之刃.碎片</t>
  </si>
  <si>
    <t>5星伙伴装备礼包</t>
  </si>
  <si>
    <t>[重炮]衣服霸者石</t>
  </si>
  <si>
    <t>粉装神石·武器</t>
  </si>
  <si>
    <t>超人斗篷.碎片</t>
  </si>
  <si>
    <t>深渊装备自选礼包</t>
  </si>
  <si>
    <t>[重炮]裤子霸者石</t>
  </si>
  <si>
    <t>粉装神石·头盔</t>
  </si>
  <si>
    <t>碎空巨锤.碎片</t>
  </si>
  <si>
    <t>深渊首饰自选礼包</t>
  </si>
  <si>
    <t>[重炮]徽章修罗石</t>
  </si>
  <si>
    <t>粉装神石·项链</t>
  </si>
  <si>
    <t>蛮力重斧.碎片</t>
  </si>
  <si>
    <t>3星玉藻前印礼包</t>
  </si>
  <si>
    <t>[重炮]护腕霸者石</t>
  </si>
  <si>
    <t>粉装神石·衣服</t>
  </si>
  <si>
    <t>仪式之刃·碎片</t>
  </si>
  <si>
    <t>4星玉藻前印礼包</t>
  </si>
  <si>
    <t>[重炮]鞋子霸者石</t>
  </si>
  <si>
    <t>粉装神石·刻痕</t>
  </si>
  <si>
    <t>双蛇拳套.碎片</t>
  </si>
  <si>
    <t>5星玉藻前印礼包</t>
  </si>
  <si>
    <t>粉装神石·裤子</t>
  </si>
  <si>
    <t>紫魅王冠.碎片</t>
  </si>
  <si>
    <t>粉装神石·徽章</t>
  </si>
  <si>
    <t>梦魇抱枕.碎片</t>
  </si>
  <si>
    <t>4星死神印礼包</t>
  </si>
  <si>
    <t>粉装神石·护腕</t>
  </si>
  <si>
    <r>
      <rPr>
        <sz val="11"/>
        <color rgb="FFFF4F4F"/>
        <rFont val="宋体"/>
        <charset val="134"/>
      </rPr>
      <t>霜心折扇</t>
    </r>
    <r>
      <rPr>
        <sz val="11"/>
        <color rgb="FFFF4F4F"/>
        <rFont val="Calibri"/>
        <charset val="134"/>
      </rPr>
      <t>.</t>
    </r>
    <r>
      <rPr>
        <sz val="11"/>
        <color rgb="FFFF4F4F"/>
        <rFont val="宋体"/>
        <charset val="134"/>
      </rPr>
      <t>碎片</t>
    </r>
  </si>
  <si>
    <t>5星死神印礼包</t>
  </si>
  <si>
    <t>深渊系统</t>
  </si>
  <si>
    <r>
      <rPr>
        <sz val="11"/>
        <color theme="1"/>
        <rFont val="宋体"/>
        <charset val="134"/>
      </rPr>
      <t>碎片</t>
    </r>
    <r>
      <rPr>
        <sz val="11"/>
        <color theme="1"/>
        <rFont val="Calibri"/>
        <charset val="134"/>
      </rPr>
      <t>·</t>
    </r>
    <r>
      <rPr>
        <sz val="11"/>
        <color theme="1"/>
        <rFont val="宋体"/>
        <charset val="134"/>
      </rPr>
      <t>深渊武器</t>
    </r>
  </si>
  <si>
    <t>粉装神石·戒指</t>
  </si>
  <si>
    <t>量子重剑.碎片</t>
  </si>
  <si>
    <t>3星月神印礼包</t>
  </si>
  <si>
    <t>碎片·深渊头盔</t>
  </si>
  <si>
    <t>粉装神石·鞋子</t>
  </si>
  <si>
    <t>命运权杖.碎片</t>
  </si>
  <si>
    <t>4星月神印礼包</t>
  </si>
  <si>
    <t>碎片·深渊衣服</t>
  </si>
  <si>
    <t>龙肉巨棒.碎片</t>
  </si>
  <si>
    <t>5星月神印礼包</t>
  </si>
  <si>
    <t>碎片·深渊手套</t>
  </si>
  <si>
    <t>罪罚重戟.碎片</t>
  </si>
  <si>
    <t>3星冰雪印礼包</t>
  </si>
  <si>
    <t>碎片·深渊裤子</t>
  </si>
  <si>
    <t>水瓶权杖.碎片</t>
  </si>
  <si>
    <t>4星冰雪印礼包</t>
  </si>
  <si>
    <t>碎片·深渊鞋子</t>
  </si>
  <si>
    <t>塞壬竖琴.碎片</t>
  </si>
  <si>
    <t>5星冰雪印礼包</t>
  </si>
  <si>
    <t>碎片·深渊副武器</t>
  </si>
  <si>
    <t>材料</t>
  </si>
  <si>
    <t>高级铭文溶剂</t>
  </si>
  <si>
    <t>萝卜军刀·碎片</t>
  </si>
  <si>
    <t>3星光辉印礼包</t>
  </si>
  <si>
    <t>碎片·深渊项链</t>
  </si>
  <si>
    <t>完美铭文溶剂</t>
  </si>
  <si>
    <t>花语之弓·碎片</t>
  </si>
  <si>
    <t>4星光辉印礼包</t>
  </si>
  <si>
    <t>碎片·深渊刻痕</t>
  </si>
  <si>
    <t>高级铭文精华</t>
  </si>
  <si>
    <t>许愿神灯·碎片</t>
  </si>
  <si>
    <t>5星光辉印礼包</t>
  </si>
  <si>
    <t>碎片·深渊戒指</t>
  </si>
  <si>
    <t>完美铭文精华</t>
  </si>
  <si>
    <t>猎魂之镰·碎片</t>
  </si>
  <si>
    <t>3星女神印礼包</t>
  </si>
  <si>
    <t>高级铭文溶剂·碎片</t>
  </si>
  <si>
    <t>嗜血花剑·碎片</t>
  </si>
  <si>
    <t>4星女神印礼包</t>
  </si>
  <si>
    <t>完美铭文溶剂·碎片</t>
  </si>
  <si>
    <t>灵烛扫把·碎片</t>
  </si>
  <si>
    <t>5星女神印礼包</t>
  </si>
  <si>
    <t>圣纹系统</t>
  </si>
  <si>
    <t>圣纹晶石</t>
  </si>
  <si>
    <t>高级铭文精华·碎片</t>
  </si>
  <si>
    <t>毁灭权杖·碎片</t>
  </si>
  <si>
    <t>3星海神印礼包</t>
  </si>
  <si>
    <t>天赋炼化剂</t>
  </si>
  <si>
    <t>完美铭文精华·碎片</t>
  </si>
  <si>
    <t>梦魇之枪·碎片</t>
  </si>
  <si>
    <t>4星海神印礼包</t>
  </si>
  <si>
    <t>美德炼化剂</t>
  </si>
  <si>
    <t>群星之刃·碎片</t>
  </si>
  <si>
    <t>5星海神印礼包</t>
  </si>
  <si>
    <t>崇高炼化剂</t>
  </si>
  <si>
    <t>蔷薇枪刺·碎片</t>
  </si>
  <si>
    <t>自选红色神器宝箱</t>
  </si>
  <si>
    <t>远古圣纹遗物</t>
  </si>
  <si>
    <t>精致圣纹提升剂</t>
  </si>
  <si>
    <t>神环</t>
  </si>
  <si>
    <t>光环·神龙衔烛</t>
  </si>
  <si>
    <t>自选橙色龙魂宝箱</t>
  </si>
  <si>
    <t>强效圣纹提升剂</t>
  </si>
  <si>
    <t>自选紫色龙魂宝箱</t>
  </si>
  <si>
    <t>天赋圣纹精魄</t>
  </si>
  <si>
    <t>光环·雷龙出海</t>
  </si>
  <si>
    <t>极品魂珠</t>
  </si>
  <si>
    <t>致命一击魂珠</t>
  </si>
  <si>
    <t>1星兽装礼包</t>
  </si>
  <si>
    <t>美德圣纹精魄</t>
  </si>
  <si>
    <t>绝对闪避魂珠</t>
  </si>
  <si>
    <t>2星兽装礼包</t>
  </si>
  <si>
    <t>全体圣纹精魄</t>
  </si>
  <si>
    <t>光环·凤鸣九霄</t>
  </si>
  <si>
    <t>定制坐骑</t>
  </si>
  <si>
    <t>柯基汽车</t>
  </si>
  <si>
    <t>3星兽装礼包</t>
  </si>
  <si>
    <t>彩虹独角兽</t>
  </si>
  <si>
    <t>4星兽装礼包</t>
  </si>
  <si>
    <t>青龙</t>
  </si>
  <si>
    <r>
      <rPr>
        <sz val="11"/>
        <color theme="1"/>
        <rFont val="Calibri"/>
        <charset val="134"/>
      </rPr>
      <t>6</t>
    </r>
    <r>
      <rPr>
        <sz val="11"/>
        <color theme="1"/>
        <rFont val="方正书宋_GBK"/>
        <charset val="134"/>
      </rPr>
      <t>星兽装礼包</t>
    </r>
  </si>
  <si>
    <t>圣衣系统</t>
  </si>
  <si>
    <t>初级圣衣石</t>
  </si>
  <si>
    <t>白虎</t>
  </si>
  <si>
    <t>1阶天赋圣纹紫宝箱</t>
  </si>
  <si>
    <t>中级圣衣石</t>
  </si>
  <si>
    <t>朱雀</t>
  </si>
  <si>
    <t>1阶天赋圣纹橙宝箱</t>
  </si>
  <si>
    <t>高级圣衣石</t>
  </si>
  <si>
    <t>玄武</t>
  </si>
  <si>
    <t>1阶天赋圣纹红宝箱</t>
  </si>
  <si>
    <t>英魂炼魂石</t>
  </si>
  <si>
    <t>神鉴-招财猫</t>
  </si>
  <si>
    <t>碎片·冰雪女王</t>
  </si>
  <si>
    <t>2阶天赋圣纹紫宝箱</t>
  </si>
  <si>
    <t>风之强化石</t>
  </si>
  <si>
    <t>神鉴-水麒麟</t>
  </si>
  <si>
    <t>碎片·波塞冬</t>
  </si>
  <si>
    <t>2阶天赋圣纹橙宝箱</t>
  </si>
  <si>
    <t>水之强化石</t>
  </si>
  <si>
    <t>神鉴-火麒麟</t>
  </si>
  <si>
    <t>碎片·雅典娜</t>
  </si>
  <si>
    <t>2阶天赋圣纹红宝箱</t>
  </si>
  <si>
    <t>火之强化石</t>
  </si>
  <si>
    <t>神鉴-锦鲤</t>
  </si>
  <si>
    <t>碎片·光辉神</t>
  </si>
  <si>
    <t>3阶天赋圣纹紫宝箱</t>
  </si>
  <si>
    <t>彩色</t>
  </si>
  <si>
    <t>神鉴-千纸鹤</t>
  </si>
  <si>
    <t>碎片·月神</t>
  </si>
  <si>
    <t>3阶天赋圣纹橙宝箱</t>
  </si>
  <si>
    <t>神鉴-酒吞童子</t>
  </si>
  <si>
    <t>碎片·哈迪斯</t>
  </si>
  <si>
    <t>3阶天赋圣纹红宝箱</t>
  </si>
  <si>
    <t>神鉴-鬼女红叶</t>
  </si>
  <si>
    <t>碎片·玉藻前</t>
  </si>
  <si>
    <t>4阶天赋圣纹紫宝箱</t>
  </si>
  <si>
    <t>神鉴-姑获鸟</t>
  </si>
  <si>
    <t>碎片·巴哈姆特</t>
  </si>
  <si>
    <t>4阶天赋圣纹橙宝箱</t>
  </si>
  <si>
    <t>初级生命精粹</t>
  </si>
  <si>
    <t>神鉴-鸣门过潮</t>
  </si>
  <si>
    <t>碎片·卡奥斯</t>
  </si>
  <si>
    <t>4阶天赋圣纹红宝箱</t>
  </si>
  <si>
    <t>中级生命精粹</t>
  </si>
  <si>
    <t>神鉴-茨木童子</t>
  </si>
  <si>
    <t>碎片·莉莉丝</t>
  </si>
  <si>
    <t>5阶天赋圣纹紫宝箱</t>
  </si>
  <si>
    <t>高级生命精髓</t>
  </si>
  <si>
    <t>碎片·迦楼罗</t>
  </si>
  <si>
    <t>5阶天赋圣纹橙宝箱</t>
  </si>
  <si>
    <t>初级攻击精粹</t>
  </si>
  <si>
    <t>碎片·荷鲁斯</t>
  </si>
  <si>
    <t>5阶天赋圣纹红宝箱</t>
  </si>
  <si>
    <t>中级攻击精粹</t>
  </si>
  <si>
    <t>碎片·克苏娜</t>
  </si>
  <si>
    <t>1星[寒冰]传说盾纹箱</t>
  </si>
  <si>
    <t>高级攻击精髓</t>
  </si>
  <si>
    <t>碎片·机动大圣</t>
  </si>
  <si>
    <t>2星[寒冰]传说盾纹箱</t>
  </si>
  <si>
    <t>寒冰庇护·碎片</t>
  </si>
  <si>
    <t>碎片·阿修罗</t>
  </si>
  <si>
    <r>
      <rPr>
        <sz val="11"/>
        <color theme="1"/>
        <rFont val="微软雅黑"/>
        <charset val="134"/>
      </rPr>
      <t>2</t>
    </r>
    <r>
      <rPr>
        <sz val="11"/>
        <color theme="1"/>
        <rFont val="宋体"/>
        <charset val="134"/>
      </rPr>
      <t>星</t>
    </r>
    <r>
      <rPr>
        <sz val="11"/>
        <color theme="1"/>
        <rFont val="Calibri"/>
        <charset val="134"/>
      </rPr>
      <t>[</t>
    </r>
    <r>
      <rPr>
        <sz val="11"/>
        <color theme="1"/>
        <rFont val="宋体"/>
        <charset val="134"/>
      </rPr>
      <t>寒冰</t>
    </r>
    <r>
      <rPr>
        <sz val="11"/>
        <color theme="1"/>
        <rFont val="Calibri"/>
        <charset val="134"/>
      </rPr>
      <t>]</t>
    </r>
    <r>
      <rPr>
        <sz val="11"/>
        <color theme="1"/>
        <rFont val="宋体"/>
        <charset val="134"/>
      </rPr>
      <t>神话盾纹箱</t>
    </r>
  </si>
  <si>
    <t>雷霆庇护·碎片</t>
  </si>
  <si>
    <t>灵佩-材料</t>
  </si>
  <si>
    <t>初级灵佩结晶</t>
  </si>
  <si>
    <t>3星[寒冰]神话盾纹箱</t>
  </si>
  <si>
    <t>炽焰庇护·碎片</t>
  </si>
  <si>
    <t>中级灵佩结晶</t>
  </si>
  <si>
    <t>1星[雷霆]传说盾纹箱</t>
  </si>
  <si>
    <t>暴风庇护·碎片</t>
  </si>
  <si>
    <t>高级灵佩结晶</t>
  </si>
  <si>
    <t>2星[雷霆]传说盾纹箱</t>
  </si>
  <si>
    <t>神圣庇护·碎片</t>
  </si>
  <si>
    <t>灵佩-装备</t>
  </si>
  <si>
    <t>玉璜</t>
  </si>
  <si>
    <t>2星[雷霆]神话盾纹箱</t>
  </si>
  <si>
    <t>寒冰魔力护符</t>
  </si>
  <si>
    <t>玉环</t>
  </si>
  <si>
    <t>3星[雷霆]神话盾纹箱</t>
  </si>
  <si>
    <t>寒冰魔能护符</t>
  </si>
  <si>
    <t>玉珑</t>
  </si>
  <si>
    <t>1星[暴风]传说盾纹箱</t>
  </si>
  <si>
    <t>寒冰魔源护符</t>
  </si>
  <si>
    <t>玉琥</t>
  </si>
  <si>
    <t>2星[暴风]传说盾纹箱</t>
  </si>
  <si>
    <t>雷霆魔力护符</t>
  </si>
  <si>
    <t>玉觿</t>
  </si>
  <si>
    <t>2星[暴风]神话盾纹箱</t>
  </si>
  <si>
    <t>雷霆魔能护符</t>
  </si>
  <si>
    <t>玉珠</t>
  </si>
  <si>
    <t>3星[暴风]神话盾纹箱</t>
  </si>
  <si>
    <t>雷霆魔源护符</t>
  </si>
  <si>
    <t>自选华丽时装礼包</t>
  </si>
  <si>
    <t>1星[神圣]传说盾纹箱</t>
  </si>
  <si>
    <t>炽焰魔力护符</t>
  </si>
  <si>
    <t>四大神兽随机礼包</t>
  </si>
  <si>
    <t>2星[神圣]传说盾纹箱</t>
  </si>
  <si>
    <t>炽焰魔能护符</t>
  </si>
  <si>
    <t>四大神兽自选礼包</t>
  </si>
  <si>
    <t>2星[神圣]神话盾纹箱</t>
  </si>
  <si>
    <t>炽焰魔源护符</t>
  </si>
  <si>
    <t>龙珠-礼包</t>
  </si>
  <si>
    <t>随机龙珠宝箱</t>
  </si>
  <si>
    <t>3星[神圣]神话盾纹箱</t>
  </si>
  <si>
    <t>暴风魔力护符</t>
  </si>
  <si>
    <t>高星随机龙珠箱</t>
  </si>
  <si>
    <r>
      <rPr>
        <sz val="14"/>
        <rFont val="宋体"/>
        <charset val="134"/>
      </rPr>
      <t>直升</t>
    </r>
    <r>
      <rPr>
        <sz val="14"/>
        <rFont val="Calibri"/>
        <charset val="134"/>
      </rPr>
      <t>3</t>
    </r>
    <r>
      <rPr>
        <sz val="14"/>
        <rFont val="宋体"/>
        <charset val="134"/>
      </rPr>
      <t>星光武狩猎珍宝箱</t>
    </r>
  </si>
  <si>
    <t>史诗守护英魂箱</t>
  </si>
  <si>
    <t>暴风魔能护符</t>
  </si>
  <si>
    <t>龙珠</t>
  </si>
  <si>
    <t>一星龙珠</t>
  </si>
  <si>
    <t>深渊装备随机礼包</t>
  </si>
  <si>
    <t>神话守护英魂箱</t>
  </si>
  <si>
    <t>暴风魔源护符</t>
  </si>
  <si>
    <t>二星龙珠</t>
  </si>
  <si>
    <t>深渊首饰随机礼包</t>
  </si>
  <si>
    <t>不朽守护英魂箱</t>
  </si>
  <si>
    <t>神圣魔力护符</t>
  </si>
  <si>
    <t>三星龙珠</t>
  </si>
  <si>
    <t>10阶粉色装备自选箱</t>
  </si>
  <si>
    <t>史诗生命英魂箱</t>
  </si>
  <si>
    <t>神圣魔能护符</t>
  </si>
  <si>
    <t>四星龙珠</t>
  </si>
  <si>
    <r>
      <rPr>
        <sz val="14"/>
        <rFont val="Calibri"/>
        <charset val="134"/>
      </rPr>
      <t>11</t>
    </r>
    <r>
      <rPr>
        <sz val="14"/>
        <rFont val="宋体"/>
        <charset val="134"/>
      </rPr>
      <t>阶粉色装备自选箱</t>
    </r>
  </si>
  <si>
    <t>神话生命英魂箱</t>
  </si>
  <si>
    <t>神圣魔源护符</t>
  </si>
  <si>
    <t>五星龙珠</t>
  </si>
  <si>
    <r>
      <rPr>
        <sz val="14"/>
        <rFont val="Calibri"/>
        <charset val="134"/>
      </rPr>
      <t>12</t>
    </r>
    <r>
      <rPr>
        <sz val="14"/>
        <rFont val="宋体"/>
        <charset val="134"/>
      </rPr>
      <t>阶粉色装备自选箱</t>
    </r>
  </si>
  <si>
    <t>不朽生命英魂箱</t>
  </si>
  <si>
    <t>六星龙珠</t>
  </si>
  <si>
    <t>13阶粉色装备自选箱</t>
  </si>
  <si>
    <t>史诗雷霆英魂箱</t>
  </si>
  <si>
    <t>七星龙珠</t>
  </si>
  <si>
    <r>
      <rPr>
        <sz val="14"/>
        <rFont val="Calibri"/>
        <charset val="134"/>
      </rPr>
      <t>14</t>
    </r>
    <r>
      <rPr>
        <sz val="14"/>
        <rFont val="宋体"/>
        <charset val="134"/>
      </rPr>
      <t>阶粉色装备自选箱</t>
    </r>
  </si>
  <si>
    <t>神话雷霆英魂箱</t>
  </si>
  <si>
    <r>
      <rPr>
        <sz val="14"/>
        <rFont val="Calibri"/>
        <charset val="134"/>
      </rPr>
      <t>15</t>
    </r>
    <r>
      <rPr>
        <sz val="14"/>
        <rFont val="宋体"/>
        <charset val="134"/>
      </rPr>
      <t>阶粉色装备自选箱</t>
    </r>
  </si>
  <si>
    <t>不朽雷霆英魂箱</t>
  </si>
  <si>
    <t>其他材料</t>
  </si>
  <si>
    <t>1.5倍经验药水</t>
  </si>
  <si>
    <t>16阶粉色装备自选箱</t>
  </si>
  <si>
    <t>2倍经验药水</t>
  </si>
  <si>
    <t>2.5倍经验药水</t>
  </si>
  <si>
    <t>表情</t>
  </si>
  <si>
    <t>呆萌企鹅</t>
  </si>
  <si>
    <t>3倍经验药水</t>
  </si>
  <si>
    <t>粉红小猪</t>
  </si>
  <si>
    <t>咯咯哒</t>
  </si>
  <si>
    <t>挥手再见</t>
  </si>
  <si>
    <t>攻击魂珠</t>
  </si>
  <si>
    <t>看我表演</t>
  </si>
  <si>
    <t>可爱阿柴</t>
  </si>
  <si>
    <t>生命魂珠</t>
  </si>
  <si>
    <t>你瞅啥</t>
  </si>
  <si>
    <t>我出来啦</t>
  </si>
  <si>
    <t>破甲魂珠</t>
  </si>
  <si>
    <t>幸运鲸鱼</t>
  </si>
  <si>
    <t>一起嘻哈</t>
  </si>
  <si>
    <t>防御魂珠</t>
  </si>
  <si>
    <r>
      <rPr>
        <sz val="11"/>
        <rFont val="宋体"/>
        <charset val="134"/>
      </rPr>
      <t>盛典</t>
    </r>
    <r>
      <rPr>
        <sz val="11"/>
        <rFont val="Calibri"/>
        <charset val="134"/>
      </rPr>
      <t>·</t>
    </r>
    <r>
      <rPr>
        <sz val="11"/>
        <rFont val="宋体"/>
        <charset val="134"/>
      </rPr>
      <t>一</t>
    </r>
  </si>
  <si>
    <r>
      <rPr>
        <sz val="11"/>
        <rFont val="宋体"/>
        <charset val="134"/>
      </rPr>
      <t>盛典</t>
    </r>
    <r>
      <rPr>
        <sz val="11"/>
        <rFont val="Calibri"/>
        <charset val="134"/>
      </rPr>
      <t>·</t>
    </r>
    <r>
      <rPr>
        <sz val="11"/>
        <rFont val="宋体"/>
        <charset val="134"/>
      </rPr>
      <t>二</t>
    </r>
  </si>
  <si>
    <t>命中魂珠</t>
  </si>
  <si>
    <r>
      <rPr>
        <sz val="11"/>
        <rFont val="宋体"/>
        <charset val="134"/>
      </rPr>
      <t>盛典</t>
    </r>
    <r>
      <rPr>
        <sz val="11"/>
        <rFont val="Calibri"/>
        <charset val="134"/>
      </rPr>
      <t>·</t>
    </r>
    <r>
      <rPr>
        <sz val="11"/>
        <rFont val="宋体"/>
        <charset val="134"/>
      </rPr>
      <t>三</t>
    </r>
  </si>
  <si>
    <r>
      <rPr>
        <sz val="11"/>
        <rFont val="宋体"/>
        <charset val="134"/>
      </rPr>
      <t>盛典</t>
    </r>
    <r>
      <rPr>
        <sz val="11"/>
        <rFont val="Calibri"/>
        <charset val="134"/>
      </rPr>
      <t>·</t>
    </r>
    <r>
      <rPr>
        <sz val="11"/>
        <rFont val="宋体"/>
        <charset val="134"/>
      </rPr>
      <t>四</t>
    </r>
  </si>
  <si>
    <t>闪避魂珠</t>
  </si>
  <si>
    <r>
      <rPr>
        <sz val="11"/>
        <rFont val="宋体"/>
        <charset val="134"/>
      </rPr>
      <t>盛典</t>
    </r>
    <r>
      <rPr>
        <sz val="11"/>
        <rFont val="Calibri"/>
        <charset val="134"/>
      </rPr>
      <t>·</t>
    </r>
    <r>
      <rPr>
        <sz val="11"/>
        <rFont val="宋体"/>
        <charset val="134"/>
      </rPr>
      <t>五</t>
    </r>
  </si>
  <si>
    <r>
      <rPr>
        <sz val="11"/>
        <rFont val="宋体"/>
        <charset val="134"/>
      </rPr>
      <t>盛典</t>
    </r>
    <r>
      <rPr>
        <sz val="11"/>
        <rFont val="Calibri"/>
        <charset val="134"/>
      </rPr>
      <t>·</t>
    </r>
    <r>
      <rPr>
        <sz val="11"/>
        <rFont val="宋体"/>
        <charset val="134"/>
      </rPr>
      <t>六</t>
    </r>
  </si>
  <si>
    <t>暴击魂珠</t>
  </si>
  <si>
    <r>
      <rPr>
        <sz val="11"/>
        <rFont val="宋体"/>
        <charset val="134"/>
      </rPr>
      <t>盛典</t>
    </r>
    <r>
      <rPr>
        <sz val="11"/>
        <rFont val="Calibri"/>
        <charset val="134"/>
      </rPr>
      <t>·</t>
    </r>
    <r>
      <rPr>
        <sz val="11"/>
        <rFont val="宋体"/>
        <charset val="134"/>
      </rPr>
      <t>七</t>
    </r>
  </si>
  <si>
    <r>
      <rPr>
        <sz val="11"/>
        <rFont val="宋体"/>
        <charset val="134"/>
      </rPr>
      <t>盛典</t>
    </r>
    <r>
      <rPr>
        <sz val="11"/>
        <rFont val="Calibri"/>
        <charset val="134"/>
      </rPr>
      <t>·</t>
    </r>
    <r>
      <rPr>
        <sz val="11"/>
        <rFont val="宋体"/>
        <charset val="134"/>
      </rPr>
      <t>八</t>
    </r>
  </si>
  <si>
    <t>韧性魂珠</t>
  </si>
  <si>
    <r>
      <rPr>
        <sz val="11"/>
        <rFont val="宋体"/>
        <charset val="134"/>
      </rPr>
      <t>轻漫</t>
    </r>
    <r>
      <rPr>
        <sz val="11"/>
        <rFont val="Calibri"/>
        <charset val="134"/>
      </rPr>
      <t>·</t>
    </r>
    <r>
      <rPr>
        <sz val="11"/>
        <rFont val="宋体"/>
        <charset val="134"/>
      </rPr>
      <t>一</t>
    </r>
  </si>
  <si>
    <r>
      <rPr>
        <sz val="11"/>
        <rFont val="宋体"/>
        <charset val="134"/>
      </rPr>
      <t>轻漫</t>
    </r>
    <r>
      <rPr>
        <sz val="11"/>
        <rFont val="Calibri"/>
        <charset val="134"/>
      </rPr>
      <t>·</t>
    </r>
    <r>
      <rPr>
        <sz val="11"/>
        <rFont val="宋体"/>
        <charset val="134"/>
      </rPr>
      <t>二</t>
    </r>
  </si>
  <si>
    <t>固伤魂珠</t>
  </si>
  <si>
    <r>
      <rPr>
        <sz val="11"/>
        <rFont val="宋体"/>
        <charset val="134"/>
      </rPr>
      <t>轻漫</t>
    </r>
    <r>
      <rPr>
        <sz val="11"/>
        <rFont val="Calibri"/>
        <charset val="134"/>
      </rPr>
      <t>·</t>
    </r>
    <r>
      <rPr>
        <sz val="11"/>
        <rFont val="宋体"/>
        <charset val="134"/>
      </rPr>
      <t>三</t>
    </r>
  </si>
  <si>
    <r>
      <rPr>
        <sz val="11"/>
        <rFont val="宋体"/>
        <charset val="134"/>
      </rPr>
      <t>轻漫</t>
    </r>
    <r>
      <rPr>
        <sz val="11"/>
        <rFont val="Calibri"/>
        <charset val="134"/>
      </rPr>
      <t>·</t>
    </r>
    <r>
      <rPr>
        <sz val="11"/>
        <rFont val="宋体"/>
        <charset val="134"/>
      </rPr>
      <t>四</t>
    </r>
  </si>
  <si>
    <t>固防魂珠</t>
  </si>
  <si>
    <r>
      <rPr>
        <sz val="11"/>
        <rFont val="宋体"/>
        <charset val="134"/>
      </rPr>
      <t>轻漫</t>
    </r>
    <r>
      <rPr>
        <sz val="11"/>
        <rFont val="Calibri"/>
        <charset val="134"/>
      </rPr>
      <t>·</t>
    </r>
    <r>
      <rPr>
        <sz val="11"/>
        <rFont val="宋体"/>
        <charset val="134"/>
      </rPr>
      <t>五</t>
    </r>
  </si>
  <si>
    <r>
      <rPr>
        <sz val="11"/>
        <rFont val="宋体"/>
        <charset val="134"/>
      </rPr>
      <t>轻漫</t>
    </r>
    <r>
      <rPr>
        <sz val="11"/>
        <rFont val="Calibri"/>
        <charset val="134"/>
      </rPr>
      <t>·</t>
    </r>
    <r>
      <rPr>
        <sz val="11"/>
        <rFont val="宋体"/>
        <charset val="134"/>
      </rPr>
      <t>六</t>
    </r>
  </si>
  <si>
    <t>经验魂珠</t>
  </si>
  <si>
    <r>
      <rPr>
        <sz val="11"/>
        <rFont val="宋体"/>
        <charset val="134"/>
      </rPr>
      <t>轻漫</t>
    </r>
    <r>
      <rPr>
        <sz val="11"/>
        <rFont val="Calibri"/>
        <charset val="134"/>
      </rPr>
      <t>·</t>
    </r>
    <r>
      <rPr>
        <sz val="11"/>
        <rFont val="宋体"/>
        <charset val="134"/>
      </rPr>
      <t>七</t>
    </r>
  </si>
  <si>
    <r>
      <rPr>
        <sz val="11"/>
        <rFont val="宋体"/>
        <charset val="134"/>
      </rPr>
      <t>轻漫</t>
    </r>
    <r>
      <rPr>
        <sz val="11"/>
        <rFont val="Calibri"/>
        <charset val="134"/>
      </rPr>
      <t>·</t>
    </r>
    <r>
      <rPr>
        <sz val="11"/>
        <rFont val="宋体"/>
        <charset val="134"/>
      </rPr>
      <t>八</t>
    </r>
  </si>
  <si>
    <t>武器攻击魂珠</t>
  </si>
  <si>
    <r>
      <rPr>
        <sz val="11"/>
        <rFont val="宋体"/>
        <charset val="134"/>
      </rPr>
      <t>轻漫</t>
    </r>
    <r>
      <rPr>
        <sz val="11"/>
        <rFont val="Calibri"/>
        <charset val="134"/>
      </rPr>
      <t>·</t>
    </r>
    <r>
      <rPr>
        <sz val="11"/>
        <rFont val="宋体"/>
        <charset val="134"/>
      </rPr>
      <t>九</t>
    </r>
  </si>
  <si>
    <r>
      <rPr>
        <sz val="11"/>
        <rFont val="宋体"/>
        <charset val="134"/>
      </rPr>
      <t>轻漫</t>
    </r>
    <r>
      <rPr>
        <sz val="11"/>
        <rFont val="Calibri"/>
        <charset val="134"/>
      </rPr>
      <t>·</t>
    </r>
    <r>
      <rPr>
        <sz val="11"/>
        <rFont val="宋体"/>
        <charset val="134"/>
      </rPr>
      <t>十</t>
    </r>
  </si>
  <si>
    <t>武器破甲魂珠</t>
  </si>
  <si>
    <t>防具生命魂珠</t>
  </si>
  <si>
    <t>防具防御魂珠</t>
  </si>
  <si>
    <t>饰品攻击魂珠</t>
  </si>
  <si>
    <t>饰品破甲魂珠</t>
  </si>
  <si>
    <t>道具类型</t>
  </si>
  <si>
    <t>名称</t>
  </si>
  <si>
    <t>品质</t>
  </si>
  <si>
    <t>职业</t>
  </si>
  <si>
    <t>碎片·红樱剑姬</t>
  </si>
  <si>
    <t>呆萌兔碎片</t>
  </si>
  <si>
    <t>珍宝-宝具</t>
  </si>
  <si>
    <t>龙魂宝珠</t>
  </si>
  <si>
    <t>珍宝-光武</t>
  </si>
  <si>
    <t>寒鸦·冰晶长枪</t>
  </si>
  <si>
    <t>珍宝-翅膀</t>
  </si>
  <si>
    <t>流光天羽</t>
  </si>
  <si>
    <t>珍宝-背饰</t>
  </si>
  <si>
    <t>战争光环</t>
  </si>
  <si>
    <t>时装-头盔</t>
  </si>
  <si>
    <t>碎片·新婚发饰</t>
  </si>
  <si>
    <t>时装-武器</t>
  </si>
  <si>
    <t>碎片·甜蜜花束</t>
  </si>
  <si>
    <t>时装-衣服</t>
  </si>
  <si>
    <t>碎片·新婚礼服</t>
  </si>
  <si>
    <t>时装-足迹</t>
  </si>
  <si>
    <t>碎片·玫瑰之恋</t>
  </si>
  <si>
    <t>时装-头饰</t>
  </si>
  <si>
    <t>碎片·涡轮增鸭</t>
  </si>
  <si>
    <t>宝宝-坐骑</t>
  </si>
  <si>
    <t>童年滑板</t>
  </si>
  <si>
    <t>碎片·精灵王女</t>
  </si>
  <si>
    <t>猫咪飞椅碎片</t>
  </si>
  <si>
    <t>失落魔方</t>
  </si>
  <si>
    <t>焚烬·屠龙炎枪</t>
  </si>
  <si>
    <t>裁决锋羽</t>
  </si>
  <si>
    <t>雷霆之主</t>
  </si>
  <si>
    <t>碎片·战国头盔</t>
  </si>
  <si>
    <t>碎片·战国寒芒</t>
  </si>
  <si>
    <t>碎片·战国甲胄</t>
  </si>
  <si>
    <t>碎片·战争之炎</t>
  </si>
  <si>
    <t>碎片·旋转黄鸡</t>
  </si>
  <si>
    <t>大眼萌云</t>
  </si>
  <si>
    <t>碎片·法老祭祀</t>
  </si>
  <si>
    <t>旅行蜗牛碎片</t>
  </si>
  <si>
    <t>古神典籍</t>
  </si>
  <si>
    <t>雷云·突击枪刃</t>
  </si>
  <si>
    <t>天国余晖</t>
  </si>
  <si>
    <t>海底世界</t>
  </si>
  <si>
    <t>碎片·西域面纱</t>
  </si>
  <si>
    <t>碎片·西域武器</t>
  </si>
  <si>
    <t>碎片·西域风情</t>
  </si>
  <si>
    <t>碎片·黄金之沙</t>
  </si>
  <si>
    <t>碎片·缤纷食盒</t>
  </si>
  <si>
    <t>极速飞行</t>
  </si>
  <si>
    <t>碎片·机巧少女</t>
  </si>
  <si>
    <t>迎春醒狮碎片</t>
  </si>
  <si>
    <t>海洋之心</t>
  </si>
  <si>
    <t>圣言·断罪圣枪</t>
  </si>
  <si>
    <t>涅槃火凤</t>
  </si>
  <si>
    <t>幽影狼幡</t>
  </si>
  <si>
    <t>碎片·偶像造型</t>
  </si>
  <si>
    <t>碎片·偶像乐器</t>
  </si>
  <si>
    <t>碎片·偶像礼服</t>
  </si>
  <si>
    <t>碎片·律动音符</t>
  </si>
  <si>
    <t>碎片·命运之轮</t>
  </si>
  <si>
    <t>海贼王船</t>
  </si>
  <si>
    <t>碎片·王国少校</t>
  </si>
  <si>
    <t>旋翼飞空艇碎片</t>
  </si>
  <si>
    <t>海洋护符</t>
  </si>
  <si>
    <t>暗裔·屠戮魔枪</t>
  </si>
  <si>
    <t>圣晶天翼</t>
  </si>
  <si>
    <t>熊猫奇遇</t>
  </si>
  <si>
    <t>碎片·水手之帽</t>
  </si>
  <si>
    <t>碎片·水手武器</t>
  </si>
  <si>
    <t>碎片·水手服饰</t>
  </si>
  <si>
    <t>碎片·海洋之友</t>
  </si>
  <si>
    <t>碎片·无情猫爪</t>
  </si>
  <si>
    <t>碎片·蔷薇枪手</t>
  </si>
  <si>
    <t>白熊首领碎片</t>
  </si>
  <si>
    <t>航海宝珠</t>
  </si>
  <si>
    <t>石像·混沌重枪</t>
  </si>
  <si>
    <t>仿生蝶翼</t>
  </si>
  <si>
    <t>圣月罗盘</t>
  </si>
  <si>
    <t>碎片·船长之帽</t>
  </si>
  <si>
    <t>碎片·海盗之力</t>
  </si>
  <si>
    <t>碎片·海盗船长</t>
  </si>
  <si>
    <t>碎片·伟大航线</t>
  </si>
  <si>
    <t>碎片·南瓜幽灵</t>
  </si>
  <si>
    <t>碎片·吸血女仆</t>
  </si>
  <si>
    <t>魔法飞毯碎片</t>
  </si>
  <si>
    <t>善恶天秤</t>
  </si>
  <si>
    <t>黑龙·龙牙重枪</t>
  </si>
  <si>
    <t>机械红莲</t>
  </si>
  <si>
    <t>魔法黑猫</t>
  </si>
  <si>
    <t>碎片·青春发型</t>
  </si>
  <si>
    <t>碎片·街头武器</t>
  </si>
  <si>
    <t>碎片·叛逆青春</t>
  </si>
  <si>
    <t>碎片·青春之焰</t>
  </si>
  <si>
    <t>碎片·精灵游侠</t>
  </si>
  <si>
    <t>赤焰飓风碎片</t>
  </si>
  <si>
    <t>狩猎·兽骨长枪</t>
  </si>
  <si>
    <t>机动突击</t>
  </si>
  <si>
    <t>小熊鼓手</t>
  </si>
  <si>
    <t>碎片·熊猫头套</t>
  </si>
  <si>
    <t>碎片·熊猫口粮</t>
  </si>
  <si>
    <t>碎片·变身熊猫</t>
  </si>
  <si>
    <t>碎片·黑白萌印</t>
  </si>
  <si>
    <t>宝宝-时装</t>
  </si>
  <si>
    <t>蛋蛋壳菲菲</t>
  </si>
  <si>
    <t>碎片·魔术女郎</t>
  </si>
  <si>
    <t>夏日闲鸭碎片</t>
  </si>
  <si>
    <t>太空·破壁长矛</t>
  </si>
  <si>
    <t>赛博科技</t>
  </si>
  <si>
    <t>马戏团柯基</t>
  </si>
  <si>
    <t>碎片·海怪造型</t>
  </si>
  <si>
    <t>碎片·海怪武器</t>
  </si>
  <si>
    <t>碎片·传奇海怪</t>
  </si>
  <si>
    <t>碎片·骨碌蝙蝠</t>
  </si>
  <si>
    <t>蘑菇屋娜娜</t>
  </si>
  <si>
    <t>碎片·帝国女爵</t>
  </si>
  <si>
    <t>科技魔狼碎片</t>
  </si>
  <si>
    <t>生化·分裂巨斧</t>
  </si>
  <si>
    <t>机械纪元</t>
  </si>
  <si>
    <t>蜜语花束</t>
  </si>
  <si>
    <t>碎片·劳动造型</t>
  </si>
  <si>
    <t>碎片·劳动工具</t>
  </si>
  <si>
    <t>碎片·劳动光荣</t>
  </si>
  <si>
    <t>对话框</t>
  </si>
  <si>
    <t>华丽单身狗</t>
  </si>
  <si>
    <t>小法师露露</t>
  </si>
  <si>
    <t>碎片·死神少女</t>
  </si>
  <si>
    <t>大佬座驾碎片</t>
  </si>
  <si>
    <t>海洋·戎螺之枪</t>
  </si>
  <si>
    <t>暗影魔翼</t>
  </si>
  <si>
    <t>夏日浪板</t>
  </si>
  <si>
    <t>碎片·童心发饰</t>
  </si>
  <si>
    <t>碎片·童心玩具</t>
  </si>
  <si>
    <t>碎片·童心未泯</t>
  </si>
  <si>
    <t>萌羊星座</t>
  </si>
  <si>
    <t>小王子</t>
  </si>
  <si>
    <t>碎片·稻荷神女</t>
  </si>
  <si>
    <t>机械滑板碎片</t>
  </si>
  <si>
    <t>引擎·强袭重枪</t>
  </si>
  <si>
    <t>断罪之翼</t>
  </si>
  <si>
    <t>涂鸦浪板</t>
  </si>
  <si>
    <t>碎片·乐队发型</t>
  </si>
  <si>
    <t>碎片·管弦乐器</t>
  </si>
  <si>
    <t>碎片·管弦乐手</t>
  </si>
  <si>
    <t>高级贵族</t>
  </si>
  <si>
    <t>小萌娃</t>
  </si>
  <si>
    <t>碎片·先锋骑士</t>
  </si>
  <si>
    <t>天使宝座碎片</t>
  </si>
  <si>
    <t>魔术·红桃重枪</t>
  </si>
  <si>
    <t>幽冥魔魂</t>
  </si>
  <si>
    <t>大白鲨浪板</t>
  </si>
  <si>
    <t>碎片·飞行发型</t>
  </si>
  <si>
    <t>碎片·飞行武装</t>
  </si>
  <si>
    <t>碎片·飞行小队</t>
  </si>
  <si>
    <t>中级贵族</t>
  </si>
  <si>
    <t>冰糖葫芦</t>
  </si>
  <si>
    <t>碎片·甜心炮手</t>
  </si>
  <si>
    <t>暖心大熊碎片</t>
  </si>
  <si>
    <t>克苏鲁·梦魇长枪</t>
  </si>
  <si>
    <t>余烬狱火</t>
  </si>
  <si>
    <t>未来浪板</t>
  </si>
  <si>
    <t>碎片·学院发型</t>
  </si>
  <si>
    <t>碎片·学院武器</t>
  </si>
  <si>
    <t>碎片·学院制服</t>
  </si>
  <si>
    <t>套装-都市传说</t>
  </si>
  <si>
    <t>初级贵族</t>
  </si>
  <si>
    <t>萌娃车</t>
  </si>
  <si>
    <t>碎片·偶像歌姬</t>
  </si>
  <si>
    <t>无敌飞龙碎片</t>
  </si>
  <si>
    <t>黄金·太阳长枪</t>
  </si>
  <si>
    <t>灾厄龙神</t>
  </si>
  <si>
    <t>欢笑巫师</t>
  </si>
  <si>
    <t>碎片·追月发髻</t>
  </si>
  <si>
    <t>碎片·追月武器</t>
  </si>
  <si>
    <t>碎片·追月之星</t>
  </si>
  <si>
    <t>玫瑰之约</t>
  </si>
  <si>
    <t>小魔女</t>
  </si>
  <si>
    <t>碎片·时钟剑士</t>
  </si>
  <si>
    <t>战鲨飞艇碎片</t>
  </si>
  <si>
    <t>哥特·收割镰刀</t>
  </si>
  <si>
    <t>复活彩蛋</t>
  </si>
  <si>
    <t>碎片·侦探发饰</t>
  </si>
  <si>
    <t>碎片·侦探工具</t>
  </si>
  <si>
    <t>碎片·明星侦探</t>
  </si>
  <si>
    <t>吃瓜群众</t>
  </si>
  <si>
    <t>碎片·秘森女神</t>
  </si>
  <si>
    <t>摇滚大鹅碎片</t>
  </si>
  <si>
    <t>蒸汽·动力长矛</t>
  </si>
  <si>
    <t>甜蜜花语</t>
  </si>
  <si>
    <t>碎片·舞会头套</t>
  </si>
  <si>
    <t>碎片·舞会道具</t>
  </si>
  <si>
    <t>碎片·化妆舞会</t>
  </si>
  <si>
    <t>自然之力</t>
  </si>
  <si>
    <t>碎片·绯色先知</t>
  </si>
  <si>
    <t>机械达人碎片</t>
  </si>
  <si>
    <t>寒鸦·寒霜大剑</t>
  </si>
  <si>
    <t>朝阳白猫</t>
  </si>
  <si>
    <t>碎片·华丽发饰</t>
  </si>
  <si>
    <t>碎片·华丽装饰</t>
  </si>
  <si>
    <t>碎片·华丽礼服</t>
  </si>
  <si>
    <t>快乐源泉</t>
  </si>
  <si>
    <t>碎片·机动战乙女</t>
  </si>
  <si>
    <t>利维坦碎片</t>
  </si>
  <si>
    <t>焚烬·龙焰斩剑</t>
  </si>
  <si>
    <t>糯棕萌娃</t>
  </si>
  <si>
    <t>碎片·新春发型</t>
  </si>
  <si>
    <t>碎片·新春礼赞</t>
  </si>
  <si>
    <t>碎片·新春新装</t>
  </si>
  <si>
    <t>快乐薯片</t>
  </si>
  <si>
    <t>宝宝-翅膀</t>
  </si>
  <si>
    <t>小小翅膀</t>
  </si>
  <si>
    <t>碎片·黑暗圣女</t>
  </si>
  <si>
    <t>尸烬龙碎片</t>
  </si>
  <si>
    <t>天火·强袭军刀</t>
  </si>
  <si>
    <t>海盗信标</t>
  </si>
  <si>
    <t>碎片·车手发型</t>
  </si>
  <si>
    <t>碎片·朝鲜武器</t>
  </si>
  <si>
    <t>碎片·朝鲜古风</t>
  </si>
  <si>
    <t>套装-未来科技</t>
  </si>
  <si>
    <t>眩晕小鸡</t>
  </si>
  <si>
    <t>小熊书包</t>
  </si>
  <si>
    <t>月牙湾碎片</t>
  </si>
  <si>
    <t>圣言·裁决圣剑</t>
  </si>
  <si>
    <t>大手里剑</t>
  </si>
  <si>
    <t>碎片·朝鲜发髻</t>
  </si>
  <si>
    <t>碎片·西部武器</t>
  </si>
  <si>
    <t>碎片·西部时装</t>
  </si>
  <si>
    <t>自带BGM</t>
  </si>
  <si>
    <t>惊喜萌兔</t>
  </si>
  <si>
    <t>南瓜球碎片</t>
  </si>
  <si>
    <t>暗裔·灾厄魔剑</t>
  </si>
  <si>
    <t>堕天使徒</t>
  </si>
  <si>
    <t>碎片·西部发饰</t>
  </si>
  <si>
    <t>碎片·恋人武器</t>
  </si>
  <si>
    <t>碎片·恋人服饰</t>
  </si>
  <si>
    <t>好好学习</t>
  </si>
  <si>
    <t>小小气球</t>
  </si>
  <si>
    <t>魔法扫帚碎片</t>
  </si>
  <si>
    <t>石像·混沌重剑</t>
  </si>
  <si>
    <t>喷射背包</t>
  </si>
  <si>
    <t>碎片·恋人发饰</t>
  </si>
  <si>
    <t>碎片·浪客武器</t>
  </si>
  <si>
    <t>碎片·浪客服饰</t>
  </si>
  <si>
    <t>花好月圆</t>
  </si>
  <si>
    <t>雪人鲁鲁碎片</t>
  </si>
  <si>
    <t>黑龙·龙脊巨剑</t>
  </si>
  <si>
    <t>封印卷轴</t>
  </si>
  <si>
    <t>碎片·浪客发型</t>
  </si>
  <si>
    <t>碎片·愚人武器</t>
  </si>
  <si>
    <t>碎片·愚人时装</t>
  </si>
  <si>
    <t>秋风送爽</t>
  </si>
  <si>
    <t>仓鼠火箭碎片</t>
  </si>
  <si>
    <t>狩猎·兽翼之剑</t>
  </si>
  <si>
    <t>武士刀库</t>
  </si>
  <si>
    <t>碎片·愚人发型</t>
  </si>
  <si>
    <t>碎片·星国忍者武器</t>
  </si>
  <si>
    <t>碎片·星国忍者時裝</t>
  </si>
  <si>
    <t>捣蛋糖果</t>
  </si>
  <si>
    <t>帝皇猛犸碎片</t>
  </si>
  <si>
    <t>太空·斩舰之剑</t>
  </si>
  <si>
    <t>信仰十字</t>
  </si>
  <si>
    <t>碎片·星国忍者发型</t>
  </si>
  <si>
    <t>碎片·橘猫武器</t>
  </si>
  <si>
    <t>碎片·橘猫服饰</t>
  </si>
  <si>
    <t>套装-清凉夏日</t>
  </si>
  <si>
    <t>吃顿好的</t>
  </si>
  <si>
    <t>赛博摩托碎片</t>
  </si>
  <si>
    <t>生化·碎颅之锤</t>
  </si>
  <si>
    <t>七彩贝斯</t>
  </si>
  <si>
    <t>碎片·橘猫发型</t>
  </si>
  <si>
    <t>碎片·神圣教团武器</t>
  </si>
  <si>
    <t>碎片·神圣教团服饰</t>
  </si>
  <si>
    <t>圣诞铃铛</t>
  </si>
  <si>
    <t>伙伴-羽翼</t>
  </si>
  <si>
    <t>碎片·兔咪布偶</t>
  </si>
  <si>
    <t>粉红鲸鱼碎片</t>
  </si>
  <si>
    <t>海洋·破浪巨斧</t>
  </si>
  <si>
    <t>量子引擎</t>
  </si>
  <si>
    <t>碎片·神圣教团发型</t>
  </si>
  <si>
    <t>碎片·侦探武器</t>
  </si>
  <si>
    <t>碎片·侦探服饰</t>
  </si>
  <si>
    <t>愿望实现</t>
  </si>
  <si>
    <t>碎片·魔法小黑</t>
  </si>
  <si>
    <t>蒸汽变色龙碎片</t>
  </si>
  <si>
    <t>引擎·轰鸣之剑</t>
  </si>
  <si>
    <t>寂静王权</t>
  </si>
  <si>
    <t>碎片·侦探发型</t>
  </si>
  <si>
    <t>碎片·花烂漫武器</t>
  </si>
  <si>
    <t>碎片·花烂漫服饰</t>
  </si>
  <si>
    <t>转运锦鲤</t>
  </si>
  <si>
    <t>碎片·祭祀之环</t>
  </si>
  <si>
    <t>决斗飞轮碎片</t>
  </si>
  <si>
    <t>魔术·方块大剑</t>
  </si>
  <si>
    <t>碎片·花烂漫发饰</t>
  </si>
  <si>
    <t>冰封之境</t>
  </si>
  <si>
    <t>碎片·蛛母馈赠</t>
  </si>
  <si>
    <t>黄金鸟笼碎片</t>
  </si>
  <si>
    <t>克苏鲁·触手大剑</t>
  </si>
  <si>
    <t>焚烬主宰</t>
  </si>
  <si>
    <t>焚烬之火</t>
  </si>
  <si>
    <t>碎片·秘森纹章</t>
  </si>
  <si>
    <t>童年木马碎片</t>
  </si>
  <si>
    <t>黄金·祭祀圆斧</t>
  </si>
  <si>
    <t>机械领主</t>
  </si>
  <si>
    <t>套装-圣诞童话</t>
  </si>
  <si>
    <t>哇哦!!</t>
  </si>
  <si>
    <t>碎片·海洋之心</t>
  </si>
  <si>
    <t>战国白象碎片</t>
  </si>
  <si>
    <t>哥特·夺时秘剑</t>
  </si>
  <si>
    <t>穹鹰之焰</t>
  </si>
  <si>
    <t>赛博朋克</t>
  </si>
  <si>
    <t>碎片·地心罗盘</t>
  </si>
  <si>
    <t>英武宝象碎片</t>
  </si>
  <si>
    <t>蒸汽·齿轮重锤</t>
  </si>
  <si>
    <t>壕气冲天</t>
  </si>
  <si>
    <t>碎片·全知之环</t>
  </si>
  <si>
    <t>金羽孔雀碎片</t>
  </si>
  <si>
    <t>寒鸦·凛冬重炮</t>
  </si>
  <si>
    <t>圣诞霓虹</t>
  </si>
  <si>
    <t>碎片·深渊绝壁</t>
  </si>
  <si>
    <t>黑暗魔龙碎片</t>
  </si>
  <si>
    <t>焚烬·龙神火炮</t>
  </si>
  <si>
    <t>碎片·神界星盘</t>
  </si>
  <si>
    <t>将军猫碎片</t>
  </si>
  <si>
    <t>复仇·离子火炮</t>
  </si>
  <si>
    <t>珊瑚海马碎片</t>
  </si>
  <si>
    <t>圣言·真理火炮</t>
  </si>
  <si>
    <t>套装-风驰电掣</t>
  </si>
  <si>
    <t>头像框</t>
  </si>
  <si>
    <t>星空飞马碎片</t>
  </si>
  <si>
    <t>暗裔·死亡魔炮</t>
  </si>
  <si>
    <t>幸运纸鹤碎片</t>
  </si>
  <si>
    <t>石像·混沌重炮</t>
  </si>
  <si>
    <t>羊驼碎片</t>
  </si>
  <si>
    <t>黑龙·龙翼火炮</t>
  </si>
  <si>
    <t>仿生海豚碎片</t>
  </si>
  <si>
    <t>狩猎·兽牙弩炮</t>
  </si>
  <si>
    <t>陆地龟碎片</t>
  </si>
  <si>
    <t>太空·电磁手炮</t>
  </si>
  <si>
    <t>鲤鱼旗碎片</t>
  </si>
  <si>
    <t>生化·溶解手炮</t>
  </si>
  <si>
    <t>套装-神圣天国</t>
  </si>
  <si>
    <t>海洋·龙虾钢炮</t>
  </si>
  <si>
    <t>引擎·爆震手炮</t>
  </si>
  <si>
    <t>魔术·黑桃礼炮</t>
  </si>
  <si>
    <t>克苏鲁·邪眼手炮</t>
  </si>
  <si>
    <t>黄金·魂棺巨炮</t>
  </si>
  <si>
    <t>哥特·驱魔圣炮</t>
  </si>
  <si>
    <t>套装-暗影深渊</t>
  </si>
  <si>
    <t>蒸汽·高压手炮</t>
  </si>
  <si>
    <t>鹿角花环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</si>
</sst>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176">
    <font>
      <sz val="11"/>
      <color theme="1"/>
      <name val="宋体"/>
      <charset val="134"/>
      <scheme val="minor"/>
    </font>
    <font>
      <sz val="11"/>
      <color theme="1"/>
      <name val="微软雅黑"/>
      <charset val="134"/>
    </font>
    <font>
      <b/>
      <sz val="11"/>
      <name val="微软雅黑"/>
      <charset val="134"/>
    </font>
    <font>
      <sz val="11"/>
      <name val="微软雅黑"/>
      <charset val="134"/>
    </font>
    <font>
      <sz val="11"/>
      <color rgb="FF000000"/>
      <name val="微软雅黑"/>
      <charset val="134"/>
    </font>
    <font>
      <sz val="11"/>
      <color rgb="FFFF4F4F"/>
      <name val="微软雅黑"/>
      <charset val="134"/>
    </font>
    <font>
      <sz val="9"/>
      <color rgb="FFFF0000"/>
      <name val="Arial"/>
      <charset val="134"/>
    </font>
    <font>
      <sz val="12"/>
      <color theme="1"/>
      <name val="微软雅黑"/>
      <charset val="134"/>
    </font>
    <font>
      <sz val="11"/>
      <color theme="1"/>
      <name val="宋体"/>
      <charset val="134"/>
    </font>
    <font>
      <sz val="11"/>
      <name val="Calibri"/>
      <charset val="134"/>
    </font>
    <font>
      <sz val="11"/>
      <name val="宋体"/>
      <charset val="134"/>
    </font>
    <font>
      <sz val="11"/>
      <color rgb="FFFF4F4F"/>
      <name val="宋体"/>
      <charset val="134"/>
    </font>
    <font>
      <sz val="11"/>
      <color rgb="FF000000"/>
      <name val="Calibri"/>
      <charset val="134"/>
    </font>
    <font>
      <sz val="9"/>
      <name val="Arial"/>
      <charset val="134"/>
    </font>
    <font>
      <sz val="10"/>
      <color theme="1"/>
      <name val="微软雅黑"/>
      <charset val="134"/>
    </font>
    <font>
      <sz val="10"/>
      <name val="微软雅黑"/>
      <charset val="134"/>
    </font>
    <font>
      <sz val="12"/>
      <name val="微软雅黑"/>
      <charset val="134"/>
    </font>
    <font>
      <sz val="14"/>
      <name val="Calibri"/>
      <charset val="134"/>
    </font>
    <font>
      <sz val="14"/>
      <name val="宋体"/>
      <charset val="134"/>
    </font>
    <font>
      <b/>
      <sz val="11"/>
      <color rgb="FFFF0000"/>
      <name val="微软雅黑"/>
      <charset val="134"/>
    </font>
    <font>
      <b/>
      <sz val="16"/>
      <color theme="1"/>
      <name val="微软雅黑"/>
      <charset val="134"/>
    </font>
    <font>
      <sz val="9"/>
      <color theme="1"/>
      <name val="微软雅黑"/>
      <charset val="134"/>
    </font>
    <font>
      <b/>
      <sz val="14"/>
      <color theme="1"/>
      <name val="微软雅黑"/>
      <charset val="134"/>
    </font>
    <font>
      <sz val="12"/>
      <name val="宋体"/>
      <charset val="134"/>
    </font>
    <font>
      <sz val="9"/>
      <name val="微软雅黑"/>
      <charset val="134"/>
    </font>
    <font>
      <b/>
      <sz val="9"/>
      <name val="微软雅黑"/>
      <charset val="134"/>
    </font>
    <font>
      <b/>
      <sz val="9"/>
      <color theme="1"/>
      <name val="微软雅黑"/>
      <charset val="134"/>
    </font>
    <font>
      <b/>
      <sz val="9"/>
      <color rgb="FFFF0000"/>
      <name val="微软雅黑"/>
      <charset val="134"/>
    </font>
    <font>
      <sz val="9"/>
      <color rgb="FFFF0000"/>
      <name val="微软雅黑"/>
      <charset val="134"/>
    </font>
    <font>
      <sz val="9"/>
      <color theme="9" tint="-0.249977111117893"/>
      <name val="微软雅黑"/>
      <charset val="134"/>
    </font>
    <font>
      <b/>
      <sz val="10"/>
      <color theme="1"/>
      <name val="微软雅黑"/>
      <charset val="134"/>
    </font>
    <font>
      <b/>
      <sz val="10"/>
      <color rgb="FF000000"/>
      <name val="微软雅黑"/>
      <charset val="134"/>
    </font>
    <font>
      <sz val="10"/>
      <color rgb="FF000000"/>
      <name val="微软雅黑"/>
      <charset val="134"/>
    </font>
    <font>
      <b/>
      <sz val="11"/>
      <color theme="1"/>
      <name val="微软雅黑"/>
      <charset val="134"/>
    </font>
    <font>
      <b/>
      <sz val="12"/>
      <color theme="1"/>
      <name val="微软雅黑"/>
      <charset val="134"/>
    </font>
    <font>
      <b/>
      <sz val="10"/>
      <color theme="3"/>
      <name val="微软雅黑"/>
      <charset val="134"/>
    </font>
    <font>
      <sz val="10"/>
      <color rgb="FFFF0000"/>
      <name val="微软雅黑"/>
      <charset val="134"/>
    </font>
    <font>
      <sz val="10"/>
      <color theme="9"/>
      <name val="微软雅黑"/>
      <charset val="134"/>
    </font>
    <font>
      <b/>
      <sz val="10"/>
      <color rgb="FFFF0000"/>
      <name val="微软雅黑"/>
      <charset val="134"/>
    </font>
    <font>
      <sz val="10"/>
      <color theme="5" tint="-0.25"/>
      <name val="微软雅黑"/>
      <charset val="134"/>
    </font>
    <font>
      <b/>
      <sz val="10"/>
      <color rgb="FF7030A0"/>
      <name val="微软雅黑"/>
      <charset val="134"/>
    </font>
    <font>
      <sz val="10"/>
      <name val="宋体"/>
      <charset val="134"/>
    </font>
    <font>
      <sz val="16"/>
      <name val="微软雅黑"/>
      <charset val="134"/>
    </font>
    <font>
      <b/>
      <sz val="10"/>
      <name val="微软雅黑"/>
      <charset val="134"/>
    </font>
    <font>
      <u/>
      <sz val="11"/>
      <color rgb="FF800080"/>
      <name val="微软雅黑"/>
      <charset val="134"/>
    </font>
    <font>
      <u/>
      <sz val="11"/>
      <color rgb="FF0000FF"/>
      <name val="微软雅黑"/>
      <charset val="134"/>
    </font>
    <font>
      <b/>
      <sz val="10.5"/>
      <color rgb="FFFF0000"/>
      <name val="微软雅黑"/>
      <charset val="134"/>
    </font>
    <font>
      <b/>
      <sz val="11"/>
      <color rgb="FF7030A0"/>
      <name val="微软雅黑"/>
      <charset val="134"/>
    </font>
    <font>
      <b/>
      <sz val="14"/>
      <color rgb="FF7030A0"/>
      <name val="微软雅黑"/>
      <charset val="134"/>
    </font>
    <font>
      <b/>
      <sz val="12"/>
      <name val="微软雅黑"/>
      <charset val="134"/>
    </font>
    <font>
      <b/>
      <sz val="18"/>
      <name val="微软雅黑"/>
      <charset val="134"/>
    </font>
    <font>
      <sz val="12"/>
      <color rgb="FF000000"/>
      <name val="宋体"/>
      <charset val="134"/>
    </font>
    <font>
      <sz val="11"/>
      <color rgb="FFFF0000"/>
      <name val="微软雅黑"/>
      <charset val="134"/>
    </font>
    <font>
      <b/>
      <sz val="18"/>
      <color rgb="FF000000"/>
      <name val="微软雅黑"/>
      <charset val="134"/>
    </font>
    <font>
      <b/>
      <sz val="12"/>
      <color rgb="FF000000"/>
      <name val="微软雅黑"/>
      <charset val="134"/>
    </font>
    <font>
      <b/>
      <sz val="16"/>
      <color rgb="FF000000"/>
      <name val="微软雅黑"/>
      <charset val="134"/>
    </font>
    <font>
      <b/>
      <sz val="11"/>
      <color rgb="FF000000"/>
      <name val="微软雅黑"/>
      <charset val="134"/>
    </font>
    <font>
      <b/>
      <sz val="36"/>
      <color rgb="FFFF0000"/>
      <name val="宋体"/>
      <charset val="134"/>
    </font>
    <font>
      <b/>
      <sz val="12"/>
      <color rgb="FFFF0000"/>
      <name val="宋体"/>
      <charset val="134"/>
    </font>
    <font>
      <b/>
      <sz val="12"/>
      <color rgb="FFFFFF00"/>
      <name val="宋体"/>
      <charset val="134"/>
    </font>
    <font>
      <b/>
      <sz val="22"/>
      <color rgb="FFFFFF00"/>
      <name val="宋体"/>
      <charset val="134"/>
    </font>
    <font>
      <b/>
      <sz val="11"/>
      <color rgb="FFFF0000"/>
      <name val="宋体"/>
      <charset val="134"/>
    </font>
    <font>
      <b/>
      <sz val="18"/>
      <color rgb="FFFFFF00"/>
      <name val="宋体"/>
      <charset val="134"/>
    </font>
    <font>
      <b/>
      <sz val="12"/>
      <color rgb="FFFF0000"/>
      <name val="宋体"/>
      <charset val="134"/>
      <scheme val="minor"/>
    </font>
    <font>
      <b/>
      <sz val="16"/>
      <color rgb="FFFF0000"/>
      <name val="宋体"/>
      <charset val="134"/>
      <scheme val="minor"/>
    </font>
    <font>
      <b/>
      <sz val="36"/>
      <color rgb="FFFF0000"/>
      <name val="黑体"/>
      <charset val="134"/>
    </font>
    <font>
      <sz val="36"/>
      <name val="宋体"/>
      <charset val="134"/>
      <scheme val="minor"/>
    </font>
    <font>
      <sz val="12"/>
      <name val="黑体"/>
      <charset val="134"/>
    </font>
    <font>
      <sz val="10"/>
      <name val="黑体"/>
      <charset val="134"/>
    </font>
    <font>
      <sz val="11"/>
      <name val="黑体"/>
      <charset val="134"/>
    </font>
    <font>
      <sz val="12"/>
      <color rgb="FFFF0000"/>
      <name val="黑体"/>
      <charset val="134"/>
    </font>
    <font>
      <b/>
      <sz val="12"/>
      <color rgb="FFFFFF00"/>
      <name val="宋体"/>
      <charset val="134"/>
      <scheme val="minor"/>
    </font>
    <font>
      <sz val="10"/>
      <color rgb="FFFFFF00"/>
      <name val="宋体"/>
      <charset val="134"/>
      <scheme val="minor"/>
    </font>
    <font>
      <sz val="12"/>
      <name val="宋体"/>
      <charset val="134"/>
      <scheme val="minor"/>
    </font>
    <font>
      <sz val="12"/>
      <color rgb="FFFFD966"/>
      <name val="宋体"/>
      <charset val="134"/>
      <scheme val="minor"/>
    </font>
    <font>
      <sz val="12"/>
      <color rgb="FFFFFF00"/>
      <name val="宋体"/>
      <charset val="134"/>
      <scheme val="minor"/>
    </font>
    <font>
      <b/>
      <sz val="16"/>
      <color rgb="FFFF0000"/>
      <name val="宋体"/>
      <charset val="134"/>
    </font>
    <font>
      <b/>
      <sz val="12"/>
      <color rgb="FF00B0F0"/>
      <name val="宋体"/>
      <charset val="134"/>
      <scheme val="minor"/>
    </font>
    <font>
      <b/>
      <sz val="26"/>
      <color rgb="FFFF0000"/>
      <name val="黑体"/>
      <charset val="134"/>
    </font>
    <font>
      <sz val="12"/>
      <color rgb="FFFF0000"/>
      <name val="宋体"/>
      <charset val="134"/>
      <scheme val="minor"/>
    </font>
    <font>
      <b/>
      <sz val="20"/>
      <color rgb="FFFF0000"/>
      <name val="宋体"/>
      <charset val="134"/>
      <scheme val="minor"/>
    </font>
    <font>
      <sz val="11"/>
      <color rgb="FFFF0000"/>
      <name val="黑体"/>
      <charset val="134"/>
    </font>
    <font>
      <b/>
      <sz val="12"/>
      <name val="黑体"/>
      <charset val="134"/>
    </font>
    <font>
      <b/>
      <sz val="12"/>
      <color rgb="FFFF0000"/>
      <name val="黑体"/>
      <charset val="134"/>
    </font>
    <font>
      <b/>
      <sz val="16"/>
      <color rgb="FF7030A0"/>
      <name val="黑体"/>
      <charset val="134"/>
    </font>
    <font>
      <b/>
      <sz val="22"/>
      <color theme="0"/>
      <name val="宋体"/>
      <charset val="134"/>
    </font>
    <font>
      <sz val="11"/>
      <name val="宋体"/>
      <charset val="134"/>
      <scheme val="minor"/>
    </font>
    <font>
      <b/>
      <sz val="14"/>
      <color rgb="FFFF0000"/>
      <name val="宋体"/>
      <charset val="134"/>
    </font>
    <font>
      <b/>
      <sz val="16"/>
      <color rgb="FFFF0000"/>
      <name val="黑体"/>
      <charset val="134"/>
    </font>
    <font>
      <b/>
      <sz val="22"/>
      <color rgb="FFFF0000"/>
      <name val="宋体"/>
      <charset val="134"/>
    </font>
    <font>
      <sz val="26"/>
      <color rgb="FFFF0000"/>
      <name val="黑体"/>
      <charset val="134"/>
    </font>
    <font>
      <b/>
      <sz val="36"/>
      <color rgb="FFFFFF00"/>
      <name val="宋体"/>
      <charset val="134"/>
      <scheme val="minor"/>
    </font>
    <font>
      <sz val="22"/>
      <color rgb="FFFF0000"/>
      <name val="宋体"/>
      <charset val="134"/>
      <scheme val="minor"/>
    </font>
    <font>
      <b/>
      <sz val="28"/>
      <color rgb="FFFFFF00"/>
      <name val="宋体"/>
      <charset val="134"/>
    </font>
    <font>
      <sz val="16"/>
      <color rgb="FF000000"/>
      <name val="微软雅黑"/>
      <charset val="134"/>
    </font>
    <font>
      <sz val="9"/>
      <color rgb="FF000000"/>
      <name val="微软雅黑"/>
      <charset val="134"/>
    </font>
    <font>
      <sz val="11"/>
      <color rgb="FF000000"/>
      <name val="宋体"/>
      <charset val="134"/>
    </font>
    <font>
      <sz val="10"/>
      <color rgb="FF000000"/>
      <name val="宋体"/>
      <charset val="134"/>
    </font>
    <font>
      <b/>
      <sz val="12"/>
      <color rgb="FFFFFF00"/>
      <name val="微软雅黑"/>
      <charset val="134"/>
    </font>
    <font>
      <b/>
      <sz val="12"/>
      <color rgb="FFFF0000"/>
      <name val="微软雅黑"/>
      <charset val="134"/>
    </font>
    <font>
      <u/>
      <sz val="11"/>
      <color indexed="30"/>
      <name val="微软雅黑"/>
      <charset val="134"/>
    </font>
    <font>
      <b/>
      <sz val="14"/>
      <color theme="0"/>
      <name val="宋体"/>
      <charset val="134"/>
    </font>
    <font>
      <b/>
      <sz val="28"/>
      <color rgb="FFFF0000"/>
      <name val="宋体"/>
      <charset val="134"/>
      <scheme val="major"/>
    </font>
    <font>
      <b/>
      <sz val="14"/>
      <name val="宋体"/>
      <charset val="134"/>
    </font>
    <font>
      <b/>
      <sz val="14"/>
      <color rgb="FFFFFF00"/>
      <name val="宋体"/>
      <charset val="134"/>
    </font>
    <font>
      <b/>
      <sz val="14"/>
      <color rgb="FF000000"/>
      <name val="宋体"/>
      <charset val="134"/>
    </font>
    <font>
      <b/>
      <sz val="9"/>
      <color rgb="FFFFC000"/>
      <name val="微软雅黑"/>
      <charset val="134"/>
    </font>
    <font>
      <b/>
      <sz val="14"/>
      <color rgb="FFFF0000"/>
      <name val="微软雅黑"/>
      <charset val="134"/>
    </font>
    <font>
      <b/>
      <sz val="12"/>
      <color rgb="FF000000"/>
      <name val="Microsoft YaHei"/>
      <charset val="134"/>
    </font>
    <font>
      <b/>
      <sz val="18"/>
      <color rgb="FFFF0000"/>
      <name val="宋体"/>
      <charset val="134"/>
    </font>
    <font>
      <b/>
      <sz val="24"/>
      <color rgb="FFFF0000"/>
      <name val="宋体"/>
      <charset val="134"/>
    </font>
    <font>
      <b/>
      <sz val="16"/>
      <color rgb="FF000000"/>
      <name val="宋体"/>
      <charset val="134"/>
    </font>
    <font>
      <sz val="12"/>
      <color rgb="FF00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name val="Arial"/>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rgb="FFFF4F4F"/>
      <name val="Calibri"/>
      <charset val="134"/>
    </font>
    <font>
      <sz val="11"/>
      <color theme="1"/>
      <name val="Calibri"/>
      <charset val="134"/>
    </font>
    <font>
      <sz val="11"/>
      <color theme="1"/>
      <name val="方正书宋_GBK"/>
      <charset val="134"/>
    </font>
    <font>
      <b/>
      <sz val="11"/>
      <color indexed="10"/>
      <name val="微软雅黑"/>
      <charset val="134"/>
    </font>
    <font>
      <b/>
      <sz val="12"/>
      <color rgb="FF7030A0"/>
      <name val="宋体"/>
      <charset val="134"/>
    </font>
    <font>
      <b/>
      <sz val="12"/>
      <color rgb="FF00B050"/>
      <name val="宋体"/>
      <charset val="134"/>
    </font>
    <font>
      <b/>
      <sz val="11"/>
      <color theme="1" tint="0.05"/>
      <name val="宋体"/>
      <charset val="134"/>
    </font>
    <font>
      <b/>
      <u/>
      <sz val="11"/>
      <color theme="1" tint="0.05"/>
      <name val="宋体"/>
      <charset val="134"/>
    </font>
    <font>
      <b/>
      <u/>
      <sz val="11"/>
      <color rgb="FFFF0000"/>
      <name val="宋体"/>
      <charset val="134"/>
    </font>
    <font>
      <b/>
      <sz val="22"/>
      <color rgb="FF000000"/>
      <name val="黑体"/>
      <charset val="134"/>
    </font>
    <font>
      <b/>
      <sz val="22"/>
      <color rgb="FFFF0000"/>
      <name val="黑体"/>
      <charset val="134"/>
    </font>
    <font>
      <sz val="12"/>
      <color theme="4" tint="-0.25"/>
      <name val="黑体"/>
      <charset val="134"/>
    </font>
    <font>
      <sz val="10"/>
      <color rgb="FF333333"/>
      <name val="黑体"/>
      <charset val="134"/>
    </font>
    <font>
      <sz val="10"/>
      <color rgb="FFFF0000"/>
      <name val="黑体"/>
      <charset val="134"/>
    </font>
    <font>
      <sz val="10"/>
      <color theme="4" tint="-0.25"/>
      <name val="黑体"/>
      <charset val="134"/>
    </font>
    <font>
      <sz val="11"/>
      <color theme="4" tint="-0.25"/>
      <name val="黑体"/>
      <charset val="134"/>
    </font>
    <font>
      <sz val="16"/>
      <color rgb="FFFF0000"/>
      <name val="宋体"/>
      <charset val="134"/>
      <scheme val="minor"/>
    </font>
    <font>
      <b/>
      <sz val="16"/>
      <color theme="4" tint="-0.25"/>
      <name val="宋体"/>
      <charset val="134"/>
      <scheme val="minor"/>
    </font>
    <font>
      <sz val="12"/>
      <color rgb="FFFFFF00"/>
      <name val="黑体"/>
      <charset val="134"/>
    </font>
    <font>
      <sz val="12"/>
      <color rgb="FF000000"/>
      <name val="黑体"/>
      <charset val="134"/>
    </font>
    <font>
      <sz val="12"/>
      <color rgb="FF333333"/>
      <name val="黑体"/>
      <charset val="134"/>
    </font>
    <font>
      <sz val="9"/>
      <name val="黑体"/>
      <charset val="134"/>
    </font>
    <font>
      <b/>
      <sz val="11"/>
      <color rgb="FFFF0000"/>
      <name val="宋体"/>
      <charset val="134"/>
      <scheme val="minor"/>
    </font>
    <font>
      <b/>
      <sz val="11"/>
      <color rgb="FFFF0000"/>
      <name val="黑体"/>
      <charset val="134"/>
    </font>
    <font>
      <b/>
      <sz val="11"/>
      <color rgb="FF7030A0"/>
      <name val="黑体"/>
      <charset val="134"/>
    </font>
    <font>
      <b/>
      <sz val="11"/>
      <name val="黑体"/>
      <charset val="134"/>
    </font>
    <font>
      <b/>
      <sz val="12"/>
      <color rgb="FFFFFF00"/>
      <name val="黑体"/>
      <charset val="134"/>
    </font>
    <font>
      <b/>
      <sz val="12"/>
      <color rgb="FF7030A0"/>
      <name val="黑体"/>
      <charset val="134"/>
    </font>
    <font>
      <sz val="9"/>
      <color rgb="FF000000"/>
      <name val="黑体"/>
      <charset val="134"/>
    </font>
    <font>
      <b/>
      <sz val="18"/>
      <color rgb="FFFF0000"/>
      <name val="黑体"/>
      <charset val="134"/>
    </font>
    <font>
      <b/>
      <sz val="16"/>
      <color rgb="FF0070C0"/>
      <name val="黑体"/>
      <charset val="134"/>
    </font>
    <font>
      <b/>
      <sz val="16"/>
      <name val="黑体"/>
      <charset val="134"/>
    </font>
    <font>
      <b/>
      <sz val="12"/>
      <color theme="0"/>
      <name val="宋体"/>
      <charset val="134"/>
    </font>
    <font>
      <sz val="36"/>
      <color theme="0"/>
      <name val="宋体"/>
      <charset val="134"/>
      <scheme val="minor"/>
    </font>
    <font>
      <b/>
      <sz val="11"/>
      <color theme="0"/>
      <name val="宋体"/>
      <charset val="134"/>
      <scheme val="minor"/>
    </font>
    <font>
      <u/>
      <sz val="12"/>
      <color theme="1" tint="0.05"/>
      <name val="宋体"/>
      <charset val="134"/>
      <scheme val="minor"/>
    </font>
    <font>
      <sz val="12"/>
      <color theme="1" tint="0.05"/>
      <name val="宋体"/>
      <charset val="134"/>
      <scheme val="minor"/>
    </font>
    <font>
      <sz val="11"/>
      <color rgb="FFFF0000"/>
      <name val="宋体"/>
      <charset val="134"/>
      <scheme val="minor"/>
    </font>
    <font>
      <u/>
      <sz val="11"/>
      <color theme="1" tint="0.05"/>
      <name val="宋体"/>
      <charset val="134"/>
      <scheme val="minor"/>
    </font>
    <font>
      <sz val="11"/>
      <color theme="1" tint="0.05"/>
      <name val="宋体"/>
      <charset val="134"/>
      <scheme val="minor"/>
    </font>
    <font>
      <b/>
      <sz val="12"/>
      <color theme="3" tint="-0.5"/>
      <name val="微软雅黑"/>
      <charset val="134"/>
    </font>
    <font>
      <b/>
      <sz val="20"/>
      <color rgb="FFFF0000"/>
      <name val="宋体"/>
      <charset val="134"/>
      <scheme val="major"/>
    </font>
    <font>
      <b/>
      <sz val="20"/>
      <color rgb="FFFF0000"/>
      <name val="宋体"/>
      <charset val="134"/>
    </font>
  </fonts>
  <fills count="66">
    <fill>
      <patternFill patternType="none"/>
    </fill>
    <fill>
      <patternFill patternType="gray125"/>
    </fill>
    <fill>
      <patternFill patternType="solid">
        <fgColor rgb="FFFFC000"/>
        <bgColor indexed="64"/>
      </patternFill>
    </fill>
    <fill>
      <patternFill patternType="solid">
        <fgColor theme="4"/>
        <bgColor indexed="64"/>
      </patternFill>
    </fill>
    <fill>
      <patternFill patternType="solid">
        <fgColor rgb="FFFFFF00"/>
        <bgColor indexed="64"/>
      </patternFill>
    </fill>
    <fill>
      <patternFill patternType="solid">
        <fgColor theme="7"/>
        <bgColor indexed="64"/>
      </patternFill>
    </fill>
    <fill>
      <patternFill patternType="solid">
        <fgColor rgb="FF92D050"/>
        <bgColor indexed="64"/>
      </patternFill>
    </fill>
    <fill>
      <patternFill patternType="solid">
        <fgColor rgb="FFFFFF00"/>
        <bgColor rgb="FFE9967A"/>
      </patternFill>
    </fill>
    <fill>
      <patternFill patternType="solid">
        <fgColor theme="8" tint="0.6"/>
        <bgColor indexed="64"/>
      </patternFill>
    </fill>
    <fill>
      <patternFill patternType="solid">
        <fgColor theme="3" tint="0.6"/>
        <bgColor indexed="64"/>
      </patternFill>
    </fill>
    <fill>
      <patternFill patternType="solid">
        <fgColor theme="5" tint="0.6"/>
        <bgColor indexed="64"/>
      </patternFill>
    </fill>
    <fill>
      <patternFill patternType="solid">
        <fgColor theme="7" tint="0.6"/>
        <bgColor indexed="64"/>
      </patternFill>
    </fill>
    <fill>
      <patternFill patternType="solid">
        <fgColor theme="9" tint="0.4"/>
        <bgColor indexed="64"/>
      </patternFill>
    </fill>
    <fill>
      <patternFill patternType="solid">
        <fgColor theme="8" tint="0.4"/>
        <bgColor indexed="64"/>
      </patternFill>
    </fill>
    <fill>
      <patternFill patternType="solid">
        <fgColor theme="5"/>
        <bgColor indexed="64"/>
      </patternFill>
    </fill>
    <fill>
      <patternFill patternType="solid">
        <fgColor rgb="FFF8696B"/>
        <bgColor indexed="64"/>
      </patternFill>
    </fill>
    <fill>
      <patternFill patternType="solid">
        <fgColor theme="7" tint="0.4"/>
        <bgColor indexed="64"/>
      </patternFill>
    </fill>
    <fill>
      <patternFill patternType="solid">
        <fgColor theme="3" tint="0.399945066682943"/>
        <bgColor indexed="64"/>
      </patternFill>
    </fill>
    <fill>
      <patternFill patternType="solid">
        <fgColor theme="3"/>
        <bgColor indexed="64"/>
      </patternFill>
    </fill>
    <fill>
      <patternFill patternType="solid">
        <fgColor theme="6"/>
        <bgColor indexed="64"/>
      </patternFill>
    </fill>
    <fill>
      <patternFill patternType="solid">
        <fgColor theme="4" tint="0.6"/>
        <bgColor indexed="64"/>
      </patternFill>
    </fill>
    <fill>
      <patternFill patternType="solid">
        <fgColor theme="4" tint="0.399853511154515"/>
        <bgColor indexed="64"/>
      </patternFill>
    </fill>
    <fill>
      <patternFill patternType="solid">
        <fgColor theme="8" tint="0.599993896298105"/>
        <bgColor indexed="64"/>
      </patternFill>
    </fill>
    <fill>
      <patternFill patternType="solid">
        <fgColor theme="5" tint="0.399853511154515"/>
        <bgColor indexed="64"/>
      </patternFill>
    </fill>
    <fill>
      <patternFill patternType="solid">
        <fgColor theme="9" tint="0.399853511154515"/>
        <bgColor indexed="64"/>
      </patternFill>
    </fill>
    <fill>
      <patternFill patternType="solid">
        <fgColor theme="6" tint="-0.249977111117893"/>
        <bgColor indexed="64"/>
      </patternFill>
    </fill>
    <fill>
      <patternFill patternType="solid">
        <fgColor theme="4" tint="0.799951170384838"/>
        <bgColor indexed="64"/>
      </patternFill>
    </fill>
    <fill>
      <patternFill patternType="solid">
        <fgColor theme="4" tint="0.799981688894314"/>
        <bgColor indexed="64"/>
      </patternFill>
    </fill>
    <fill>
      <patternFill patternType="solid">
        <fgColor theme="3" tint="0.799951170384838"/>
        <bgColor indexed="64"/>
      </patternFill>
    </fill>
    <fill>
      <patternFill patternType="solid">
        <fgColor theme="9" tint="0.599963377788629"/>
        <bgColor indexed="64"/>
      </patternFill>
    </fill>
    <fill>
      <patternFill patternType="solid">
        <fgColor theme="5" tint="0.6"/>
        <bgColor rgb="FF000000"/>
      </patternFill>
    </fill>
    <fill>
      <patternFill patternType="solid">
        <fgColor rgb="FFFF0000"/>
        <bgColor indexed="64"/>
      </patternFill>
    </fill>
    <fill>
      <patternFill patternType="solid">
        <fgColor theme="0"/>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45066682943"/>
        <bgColor indexed="64"/>
      </patternFill>
    </fill>
    <fill>
      <patternFill patternType="solid">
        <fgColor theme="7" tint="0.399975585192419"/>
        <bgColor indexed="64"/>
      </patternFill>
    </fill>
    <fill>
      <patternFill patternType="solid">
        <fgColor rgb="FFDEEAF6"/>
        <bgColor indexed="64"/>
      </patternFill>
    </fill>
    <fill>
      <patternFill patternType="solid">
        <fgColor theme="1"/>
        <bgColor indexed="64"/>
      </patternFill>
    </fill>
    <fill>
      <patternFill patternType="solid">
        <fgColor rgb="FF00B0F0"/>
        <bgColor indexed="64"/>
      </patternFill>
    </fill>
    <fill>
      <patternFill patternType="solid">
        <fgColor rgb="FFD9DCE1"/>
        <bgColor indexed="64"/>
      </patternFill>
    </fill>
    <fill>
      <patternFill patternType="solid">
        <fgColor rgb="FFB4C6E7"/>
        <bgColor indexed="64"/>
      </patternFill>
    </fill>
    <fill>
      <patternFill patternType="solid">
        <fgColor rgb="FFED7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2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rgb="FF000000"/>
      </right>
      <top style="medium">
        <color auto="1"/>
      </top>
      <bottom style="thin">
        <color auto="1"/>
      </bottom>
      <diagonal/>
    </border>
    <border>
      <left style="medium">
        <color auto="1"/>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rgb="FF000000"/>
      </right>
      <top style="medium">
        <color auto="1"/>
      </top>
      <bottom style="thin">
        <color auto="1"/>
      </bottom>
      <diagonal/>
    </border>
    <border>
      <left style="thin">
        <color auto="1"/>
      </left>
      <right style="medium">
        <color rgb="FF000000"/>
      </right>
      <top style="thin">
        <color auto="1"/>
      </top>
      <bottom style="medium">
        <color rgb="FF000000"/>
      </bottom>
      <diagonal/>
    </border>
    <border>
      <left style="medium">
        <color auto="1"/>
      </left>
      <right/>
      <top/>
      <bottom/>
      <diagonal/>
    </border>
    <border>
      <left style="medium">
        <color auto="1"/>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rgb="FF2B2B2B"/>
      </left>
      <right style="thin">
        <color rgb="FF2B2B2B"/>
      </right>
      <top style="thin">
        <color rgb="FF2B2B2B"/>
      </top>
      <bottom style="thin">
        <color rgb="FF2B2B2B"/>
      </bottom>
      <diagonal/>
    </border>
    <border>
      <left/>
      <right/>
      <top style="thin">
        <color rgb="FF2B2B2B"/>
      </top>
      <bottom style="thin">
        <color rgb="FF2B2B2B"/>
      </bottom>
      <diagonal/>
    </border>
    <border>
      <left/>
      <right style="thin">
        <color rgb="FF2B2B2B"/>
      </right>
      <top style="thin">
        <color rgb="FF2B2B2B"/>
      </top>
      <bottom style="thin">
        <color rgb="FF2B2B2B"/>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pplyBorder="0">
      <alignment vertical="center"/>
    </xf>
    <xf numFmtId="42" fontId="0" fillId="0" borderId="0" applyFont="0" applyFill="0" applyBorder="0" applyAlignment="0" applyProtection="0">
      <alignment vertical="center"/>
    </xf>
    <xf numFmtId="0" fontId="113" fillId="43" borderId="0" applyNumberFormat="0" applyBorder="0" applyAlignment="0" applyProtection="0">
      <alignment vertical="center"/>
    </xf>
    <xf numFmtId="0" fontId="114" fillId="44" borderId="32" applyNumberFormat="0" applyAlignment="0" applyProtection="0">
      <alignment vertical="center"/>
    </xf>
    <xf numFmtId="44" fontId="0" fillId="0" borderId="0" applyFont="0" applyFill="0" applyBorder="0" applyAlignment="0" applyProtection="0">
      <alignment vertical="center"/>
    </xf>
    <xf numFmtId="0" fontId="0" fillId="0" borderId="0" applyBorder="0">
      <alignment vertical="center"/>
    </xf>
    <xf numFmtId="41" fontId="0" fillId="0" borderId="0" applyFont="0" applyFill="0" applyBorder="0" applyAlignment="0" applyProtection="0">
      <alignment vertical="center"/>
    </xf>
    <xf numFmtId="0" fontId="113" fillId="45" borderId="0" applyNumberFormat="0" applyBorder="0" applyAlignment="0" applyProtection="0">
      <alignment vertical="center"/>
    </xf>
    <xf numFmtId="0" fontId="115" fillId="46" borderId="0" applyNumberFormat="0" applyBorder="0" applyAlignment="0" applyProtection="0">
      <alignment vertical="center"/>
    </xf>
    <xf numFmtId="43" fontId="0" fillId="0" borderId="0" applyFont="0" applyFill="0" applyBorder="0" applyAlignment="0" applyProtection="0">
      <alignment vertical="center"/>
    </xf>
    <xf numFmtId="0" fontId="116" fillId="47" borderId="0" applyNumberFormat="0" applyBorder="0" applyAlignment="0" applyProtection="0">
      <alignment vertical="center"/>
    </xf>
    <xf numFmtId="0" fontId="1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8" fillId="0" borderId="0" applyNumberFormat="0" applyFill="0" applyBorder="0" applyAlignment="0" applyProtection="0">
      <alignment vertical="center"/>
    </xf>
    <xf numFmtId="0" fontId="0" fillId="48" borderId="33" applyNumberFormat="0" applyFont="0" applyAlignment="0" applyProtection="0">
      <alignment vertical="center"/>
    </xf>
    <xf numFmtId="0" fontId="116" fillId="49" borderId="0" applyNumberFormat="0" applyBorder="0" applyAlignment="0" applyProtection="0">
      <alignment vertical="center"/>
    </xf>
    <xf numFmtId="0" fontId="119"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0" fillId="0" borderId="0" applyBorder="0"/>
    <xf numFmtId="0" fontId="122" fillId="0" borderId="0" applyNumberFormat="0" applyFill="0" applyBorder="0" applyAlignment="0" applyProtection="0">
      <alignment vertical="center"/>
    </xf>
    <xf numFmtId="0" fontId="123" fillId="0" borderId="34" applyNumberFormat="0" applyFill="0" applyAlignment="0" applyProtection="0">
      <alignment vertical="center"/>
    </xf>
    <xf numFmtId="0" fontId="124" fillId="0" borderId="34" applyNumberFormat="0" applyFill="0" applyAlignment="0" applyProtection="0">
      <alignment vertical="center"/>
    </xf>
    <xf numFmtId="0" fontId="116" fillId="34" borderId="0" applyNumberFormat="0" applyBorder="0" applyAlignment="0" applyProtection="0">
      <alignment vertical="center"/>
    </xf>
    <xf numFmtId="0" fontId="119" fillId="0" borderId="35" applyNumberFormat="0" applyFill="0" applyAlignment="0" applyProtection="0">
      <alignment vertical="center"/>
    </xf>
    <xf numFmtId="0" fontId="116" fillId="36" borderId="0" applyNumberFormat="0" applyBorder="0" applyAlignment="0" applyProtection="0">
      <alignment vertical="center"/>
    </xf>
    <xf numFmtId="0" fontId="125" fillId="50" borderId="36" applyNumberFormat="0" applyAlignment="0" applyProtection="0">
      <alignment vertical="center"/>
    </xf>
    <xf numFmtId="0" fontId="126" fillId="50" borderId="32" applyNumberFormat="0" applyAlignment="0" applyProtection="0">
      <alignment vertical="center"/>
    </xf>
    <xf numFmtId="0" fontId="127" fillId="51" borderId="37" applyNumberFormat="0" applyAlignment="0" applyProtection="0">
      <alignment vertical="center"/>
    </xf>
    <xf numFmtId="0" fontId="113" fillId="52" borderId="0" applyNumberFormat="0" applyBorder="0" applyAlignment="0" applyProtection="0">
      <alignment vertical="center"/>
    </xf>
    <xf numFmtId="0" fontId="116" fillId="14" borderId="0" applyNumberFormat="0" applyBorder="0" applyAlignment="0" applyProtection="0">
      <alignment vertical="center"/>
    </xf>
    <xf numFmtId="0" fontId="128" fillId="0" borderId="38" applyNumberFormat="0" applyFill="0" applyAlignment="0" applyProtection="0">
      <alignment vertical="center"/>
    </xf>
    <xf numFmtId="0" fontId="129" fillId="53" borderId="1">
      <alignment horizontal="center" vertical="center"/>
    </xf>
    <xf numFmtId="0" fontId="130" fillId="0" borderId="39" applyNumberFormat="0" applyFill="0" applyAlignment="0" applyProtection="0">
      <alignment vertical="center"/>
    </xf>
    <xf numFmtId="0" fontId="131" fillId="54" borderId="0" applyNumberFormat="0" applyBorder="0" applyAlignment="0" applyProtection="0">
      <alignment vertical="center"/>
    </xf>
    <xf numFmtId="0" fontId="132" fillId="55" borderId="0" applyNumberFormat="0" applyBorder="0" applyAlignment="0" applyProtection="0">
      <alignment vertical="center"/>
    </xf>
    <xf numFmtId="0" fontId="113" fillId="56" borderId="0" applyNumberFormat="0" applyBorder="0" applyAlignment="0" applyProtection="0">
      <alignment vertical="center"/>
    </xf>
    <xf numFmtId="0" fontId="116" fillId="3" borderId="0" applyNumberFormat="0" applyBorder="0" applyAlignment="0" applyProtection="0">
      <alignment vertical="center"/>
    </xf>
    <xf numFmtId="0" fontId="113" fillId="27" borderId="0" applyNumberFormat="0" applyBorder="0" applyAlignment="0" applyProtection="0">
      <alignment vertical="center"/>
    </xf>
    <xf numFmtId="0" fontId="113" fillId="33" borderId="0" applyNumberFormat="0" applyBorder="0" applyAlignment="0" applyProtection="0">
      <alignment vertical="center"/>
    </xf>
    <xf numFmtId="0" fontId="113" fillId="57" borderId="0" applyNumberFormat="0" applyBorder="0" applyAlignment="0" applyProtection="0">
      <alignment vertical="center"/>
    </xf>
    <xf numFmtId="0" fontId="113" fillId="58" borderId="0" applyNumberFormat="0" applyBorder="0" applyAlignment="0" applyProtection="0">
      <alignment vertical="center"/>
    </xf>
    <xf numFmtId="0" fontId="116" fillId="19" borderId="0" applyNumberFormat="0" applyBorder="0" applyAlignment="0" applyProtection="0">
      <alignment vertical="center"/>
    </xf>
    <xf numFmtId="0" fontId="116" fillId="5" borderId="0" applyNumberFormat="0" applyBorder="0" applyAlignment="0" applyProtection="0">
      <alignment vertical="center"/>
    </xf>
    <xf numFmtId="0" fontId="113" fillId="59" borderId="0" applyNumberFormat="0" applyBorder="0" applyAlignment="0" applyProtection="0">
      <alignment vertical="center"/>
    </xf>
    <xf numFmtId="0" fontId="113" fillId="60" borderId="0" applyNumberFormat="0" applyBorder="0" applyAlignment="0" applyProtection="0">
      <alignment vertical="center"/>
    </xf>
    <xf numFmtId="0" fontId="116" fillId="61" borderId="0" applyNumberFormat="0" applyBorder="0" applyAlignment="0" applyProtection="0">
      <alignment vertical="center"/>
    </xf>
    <xf numFmtId="0" fontId="113" fillId="22" borderId="0" applyNumberFormat="0" applyBorder="0" applyAlignment="0" applyProtection="0">
      <alignment vertical="center"/>
    </xf>
    <xf numFmtId="0" fontId="116" fillId="62" borderId="0" applyNumberFormat="0" applyBorder="0" applyAlignment="0" applyProtection="0">
      <alignment vertical="center"/>
    </xf>
    <xf numFmtId="0" fontId="116" fillId="63" borderId="0" applyNumberFormat="0" applyBorder="0" applyAlignment="0" applyProtection="0">
      <alignment vertical="center"/>
    </xf>
    <xf numFmtId="0" fontId="0" fillId="0" borderId="0" applyBorder="0">
      <alignment vertical="center"/>
    </xf>
    <xf numFmtId="0" fontId="113" fillId="64" borderId="0" applyNumberFormat="0" applyBorder="0" applyAlignment="0" applyProtection="0">
      <alignment vertical="center"/>
    </xf>
    <xf numFmtId="0" fontId="116" fillId="65" borderId="0" applyNumberFormat="0" applyBorder="0" applyAlignment="0" applyProtection="0">
      <alignment vertical="center"/>
    </xf>
    <xf numFmtId="0" fontId="0" fillId="0" borderId="0" applyBorder="0">
      <alignment vertical="center"/>
    </xf>
    <xf numFmtId="0" fontId="0" fillId="0" borderId="0" applyBorder="0"/>
    <xf numFmtId="0" fontId="0" fillId="0" borderId="0" applyBorder="0">
      <alignment vertical="center"/>
    </xf>
    <xf numFmtId="0" fontId="1" fillId="29" borderId="1">
      <alignment horizontal="center" vertical="center"/>
    </xf>
  </cellStyleXfs>
  <cellXfs count="484">
    <xf numFmtId="0" fontId="0" fillId="0" borderId="0" xfId="0">
      <alignment vertical="center"/>
    </xf>
    <xf numFmtId="0" fontId="1" fillId="0" borderId="0" xfId="0" applyFont="1">
      <alignment vertical="center"/>
    </xf>
    <xf numFmtId="0" fontId="2" fillId="2" borderId="1" xfId="5"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19" applyFont="1" applyFill="1" applyBorder="1" applyAlignment="1">
      <alignment horizontal="center" vertical="top"/>
    </xf>
    <xf numFmtId="0" fontId="1" fillId="0" borderId="1" xfId="19" applyFont="1" applyFill="1" applyBorder="1" applyAlignment="1">
      <alignment horizontal="center" vertical="top"/>
    </xf>
    <xf numFmtId="0" fontId="1" fillId="0" borderId="2" xfId="0" applyFont="1" applyBorder="1" applyAlignment="1">
      <alignment horizontal="center" vertical="center"/>
    </xf>
    <xf numFmtId="0" fontId="3" fillId="3" borderId="1" xfId="19" applyFont="1" applyFill="1" applyBorder="1" applyAlignment="1">
      <alignment horizontal="center" vertical="top"/>
    </xf>
    <xf numFmtId="0" fontId="4" fillId="0" borderId="0" xfId="0" applyFont="1" applyFill="1" applyAlignment="1"/>
    <xf numFmtId="0" fontId="5" fillId="0" borderId="0" xfId="0" applyFont="1" applyFill="1" applyAlignment="1"/>
    <xf numFmtId="0" fontId="3" fillId="4" borderId="1" xfId="19" applyFont="1" applyFill="1" applyBorder="1" applyAlignment="1">
      <alignment horizontal="center" vertical="top"/>
    </xf>
    <xf numFmtId="0" fontId="2" fillId="5" borderId="1" xfId="5" applyFont="1" applyFill="1" applyBorder="1" applyAlignment="1">
      <alignment horizontal="center" vertical="center"/>
    </xf>
    <xf numFmtId="0" fontId="1" fillId="0" borderId="1" xfId="0" applyFont="1" applyBorder="1" applyAlignment="1">
      <alignment horizontal="center" vertical="center"/>
    </xf>
    <xf numFmtId="0" fontId="3" fillId="0" borderId="1" xfId="5" applyFont="1" applyFill="1" applyBorder="1" applyAlignment="1">
      <alignment horizontal="center" vertical="center"/>
    </xf>
    <xf numFmtId="0" fontId="1" fillId="0" borderId="0" xfId="19" applyFont="1" applyFill="1" applyAlignment="1">
      <alignment horizontal="center" vertical="top"/>
    </xf>
    <xf numFmtId="0" fontId="1" fillId="3" borderId="1" xfId="19" applyFont="1" applyFill="1" applyBorder="1" applyAlignment="1">
      <alignment horizontal="center" vertical="top"/>
    </xf>
    <xf numFmtId="0" fontId="1" fillId="3" borderId="1" xfId="0" applyFont="1" applyFill="1" applyBorder="1" applyAlignment="1">
      <alignment horizontal="center" vertical="center"/>
    </xf>
    <xf numFmtId="0" fontId="1" fillId="4" borderId="1" xfId="19" applyFont="1" applyFill="1" applyBorder="1" applyAlignment="1">
      <alignment horizontal="center" vertical="top"/>
    </xf>
    <xf numFmtId="0" fontId="1" fillId="4" borderId="1" xfId="0" applyFont="1" applyFill="1" applyBorder="1" applyAlignment="1">
      <alignment horizontal="center" vertical="center"/>
    </xf>
    <xf numFmtId="0" fontId="4" fillId="0" borderId="1" xfId="0" applyFont="1" applyFill="1" applyBorder="1" applyAlignment="1"/>
    <xf numFmtId="0" fontId="1" fillId="0" borderId="1" xfId="0" applyFont="1" applyFill="1" applyBorder="1" applyAlignment="1">
      <alignment horizontal="center" vertical="center"/>
    </xf>
    <xf numFmtId="0" fontId="1" fillId="0" borderId="1" xfId="0" applyFont="1" applyBorder="1">
      <alignment vertical="center"/>
    </xf>
    <xf numFmtId="0" fontId="4" fillId="0" borderId="1" xfId="0" applyFont="1" applyFill="1" applyBorder="1" applyAlignment="1">
      <alignment horizontal="center"/>
    </xf>
    <xf numFmtId="0" fontId="6" fillId="0" borderId="0" xfId="0" applyFont="1">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1" fillId="0" borderId="1" xfId="5" applyFont="1" applyFill="1" applyBorder="1" applyAlignment="1">
      <alignment horizontal="center" vertical="center"/>
    </xf>
    <xf numFmtId="0" fontId="1" fillId="0" borderId="1" xfId="0" applyFont="1" applyFill="1" applyBorder="1" applyAlignment="1">
      <alignment horizontal="center"/>
    </xf>
    <xf numFmtId="0" fontId="1" fillId="0" borderId="1" xfId="5" applyFont="1" applyFill="1" applyBorder="1" applyAlignment="1">
      <alignment horizontal="center"/>
    </xf>
    <xf numFmtId="0" fontId="1" fillId="0" borderId="0" xfId="0" applyFont="1" applyFill="1" applyAlignment="1">
      <alignment horizontal="center"/>
    </xf>
    <xf numFmtId="0" fontId="1" fillId="0" borderId="3" xfId="0" applyFont="1" applyBorder="1" applyAlignment="1">
      <alignment horizontal="center" vertical="center"/>
    </xf>
    <xf numFmtId="0" fontId="1" fillId="0" borderId="3" xfId="0" applyFont="1" applyFill="1" applyBorder="1" applyAlignment="1">
      <alignment horizontal="center"/>
    </xf>
    <xf numFmtId="0" fontId="1" fillId="0" borderId="1" xfId="0" applyFont="1" applyFill="1" applyBorder="1" applyAlignment="1"/>
    <xf numFmtId="0" fontId="8" fillId="0" borderId="1" xfId="0" applyFont="1" applyFill="1" applyBorder="1" applyAlignment="1">
      <alignment horizontal="center"/>
    </xf>
    <xf numFmtId="0" fontId="0" fillId="0" borderId="1" xfId="0" applyFill="1" applyBorder="1" applyAlignment="1">
      <alignment horizontal="center" vertical="center"/>
    </xf>
    <xf numFmtId="0" fontId="9" fillId="0" borderId="1" xfId="0" applyFont="1" applyFill="1" applyBorder="1" applyAlignment="1"/>
    <xf numFmtId="0" fontId="10" fillId="0" borderId="1" xfId="0" applyFont="1" applyFill="1" applyBorder="1" applyAlignment="1"/>
    <xf numFmtId="0" fontId="11" fillId="0" borderId="1" xfId="0" applyFont="1" applyFill="1" applyBorder="1" applyAlignment="1">
      <alignment horizontal="center"/>
    </xf>
    <xf numFmtId="0" fontId="12" fillId="0" borderId="1" xfId="0" applyFont="1" applyFill="1" applyBorder="1" applyAlignment="1">
      <alignment horizontal="center"/>
    </xf>
    <xf numFmtId="0" fontId="13" fillId="0" borderId="1" xfId="0" applyFont="1" applyFill="1" applyBorder="1" applyAlignment="1">
      <alignment horizontal="center" vertical="center"/>
    </xf>
    <xf numFmtId="0" fontId="9" fillId="0" borderId="1" xfId="0" applyFont="1" applyFill="1" applyBorder="1" applyAlignment="1">
      <alignment horizontal="center"/>
    </xf>
    <xf numFmtId="0" fontId="3" fillId="0" borderId="1" xfId="0" applyFont="1" applyFill="1" applyBorder="1" applyAlignment="1">
      <alignment horizontal="center"/>
    </xf>
    <xf numFmtId="0" fontId="14" fillId="0" borderId="1" xfId="0" applyFont="1" applyFill="1" applyBorder="1" applyAlignment="1">
      <alignment horizontal="center" vertical="center"/>
    </xf>
    <xf numFmtId="0" fontId="15" fillId="0" borderId="1" xfId="0" applyFont="1" applyFill="1" applyBorder="1" applyAlignment="1">
      <alignment horizontal="center"/>
    </xf>
    <xf numFmtId="0" fontId="10" fillId="0" borderId="1" xfId="0" applyFont="1" applyFill="1" applyBorder="1" applyAlignment="1">
      <alignment horizontal="center"/>
    </xf>
    <xf numFmtId="0" fontId="12" fillId="0" borderId="2" xfId="0" applyFont="1" applyFill="1" applyBorder="1" applyAlignment="1">
      <alignment horizontal="center"/>
    </xf>
    <xf numFmtId="0" fontId="1" fillId="0" borderId="4" xfId="0" applyFont="1" applyBorder="1" applyAlignment="1">
      <alignment horizontal="center" vertical="center"/>
    </xf>
    <xf numFmtId="0" fontId="16" fillId="0" borderId="1" xfId="0" applyFont="1" applyFill="1" applyBorder="1" applyAlignment="1">
      <alignment horizontal="center"/>
    </xf>
    <xf numFmtId="0" fontId="16" fillId="0" borderId="1" xfId="0" applyFont="1" applyFill="1" applyBorder="1" applyAlignment="1">
      <alignment horizontal="center" vertical="center"/>
    </xf>
    <xf numFmtId="0" fontId="17" fillId="6" borderId="1" xfId="0" applyFont="1" applyFill="1" applyBorder="1" applyAlignment="1">
      <alignment horizontal="center"/>
    </xf>
    <xf numFmtId="0" fontId="18" fillId="6" borderId="1" xfId="0" applyFont="1" applyFill="1" applyBorder="1" applyAlignment="1">
      <alignment horizontal="center"/>
    </xf>
    <xf numFmtId="0" fontId="17" fillId="0" borderId="1" xfId="0" applyFont="1" applyFill="1" applyBorder="1" applyAlignment="1">
      <alignment horizontal="center"/>
    </xf>
    <xf numFmtId="0" fontId="18" fillId="0" borderId="1" xfId="0" applyFont="1" applyFill="1" applyBorder="1" applyAlignment="1">
      <alignment horizontal="center"/>
    </xf>
    <xf numFmtId="0" fontId="1" fillId="0" borderId="5" xfId="0" applyFont="1" applyBorder="1">
      <alignment vertical="center"/>
    </xf>
    <xf numFmtId="0" fontId="1" fillId="0" borderId="6" xfId="0" applyFont="1" applyBorder="1">
      <alignment vertical="center"/>
    </xf>
    <xf numFmtId="0" fontId="19" fillId="7" borderId="1" xfId="0" applyFont="1" applyFill="1" applyBorder="1" applyAlignment="1">
      <alignment horizontal="center" vertical="center"/>
    </xf>
    <xf numFmtId="0" fontId="19" fillId="7"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5"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0" xfId="0" applyFont="1" applyFill="1" applyAlignment="1" applyProtection="1">
      <alignment horizontal="center" vertical="center"/>
    </xf>
    <xf numFmtId="0" fontId="19" fillId="7" borderId="3" xfId="0" applyFont="1" applyFill="1" applyBorder="1" applyAlignment="1">
      <alignment horizontal="center" vertical="center"/>
    </xf>
    <xf numFmtId="0" fontId="19" fillId="7" borderId="3" xfId="0" applyFont="1" applyFill="1" applyBorder="1" applyAlignment="1" applyProtection="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pplyProtection="1">
      <alignment horizontal="center" vertical="center"/>
    </xf>
    <xf numFmtId="0" fontId="1" fillId="0" borderId="7" xfId="0" applyFont="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pplyProtection="1">
      <alignment horizontal="center" vertical="center"/>
    </xf>
    <xf numFmtId="0" fontId="1" fillId="0" borderId="6" xfId="0" applyFont="1" applyBorder="1" applyAlignment="1">
      <alignment horizontal="center" vertical="center"/>
    </xf>
    <xf numFmtId="0" fontId="20" fillId="0" borderId="0" xfId="0" applyFont="1">
      <alignment vertical="center"/>
    </xf>
    <xf numFmtId="0" fontId="21" fillId="0" borderId="0" xfId="50" applyFont="1" applyFill="1" applyAlignment="1">
      <alignment vertical="center"/>
    </xf>
    <xf numFmtId="0" fontId="22" fillId="0" borderId="0" xfId="50" applyFont="1" applyFill="1" applyAlignment="1">
      <alignment vertical="center"/>
    </xf>
    <xf numFmtId="0" fontId="14" fillId="0" borderId="1" xfId="0" applyFont="1" applyBorder="1" applyAlignment="1">
      <alignment horizontal="center" vertical="center"/>
    </xf>
    <xf numFmtId="0" fontId="14" fillId="8" borderId="1" xfId="0" applyFont="1" applyFill="1" applyBorder="1" applyAlignment="1">
      <alignment horizontal="center" vertical="center"/>
    </xf>
    <xf numFmtId="0" fontId="14" fillId="0" borderId="8" xfId="0" applyFont="1" applyBorder="1" applyAlignment="1">
      <alignment horizontal="center" vertical="center"/>
    </xf>
    <xf numFmtId="0" fontId="14" fillId="9" borderId="2" xfId="0" applyFont="1" applyFill="1" applyBorder="1" applyAlignment="1">
      <alignment horizontal="center" vertical="center"/>
    </xf>
    <xf numFmtId="0" fontId="14" fillId="9" borderId="9" xfId="0" applyFont="1" applyFill="1" applyBorder="1" applyAlignment="1">
      <alignment horizontal="center" vertical="center"/>
    </xf>
    <xf numFmtId="0" fontId="14" fillId="0" borderId="3" xfId="0" applyFont="1" applyBorder="1" applyAlignment="1">
      <alignment horizontal="center" vertical="center"/>
    </xf>
    <xf numFmtId="0" fontId="14" fillId="10" borderId="2" xfId="0" applyFont="1" applyFill="1" applyBorder="1" applyAlignment="1">
      <alignment horizontal="center" vertical="center"/>
    </xf>
    <xf numFmtId="0" fontId="14" fillId="10" borderId="4" xfId="0" applyFont="1" applyFill="1" applyBorder="1" applyAlignment="1">
      <alignment horizontal="center" vertical="center"/>
    </xf>
    <xf numFmtId="0" fontId="14" fillId="0" borderId="7" xfId="0" applyFont="1" applyBorder="1" applyAlignment="1">
      <alignment horizontal="center" vertical="center"/>
    </xf>
    <xf numFmtId="0" fontId="14" fillId="11" borderId="1" xfId="0" applyFont="1" applyFill="1" applyBorder="1" applyAlignment="1">
      <alignment horizontal="center" vertical="center"/>
    </xf>
    <xf numFmtId="0" fontId="14" fillId="3" borderId="1" xfId="0" applyFont="1" applyFill="1" applyBorder="1" applyAlignment="1">
      <alignment horizontal="center" vertical="center"/>
    </xf>
    <xf numFmtId="0" fontId="14" fillId="12" borderId="2" xfId="0" applyFont="1" applyFill="1" applyBorder="1" applyAlignment="1">
      <alignment horizontal="center" vertical="center"/>
    </xf>
    <xf numFmtId="0" fontId="14" fillId="12" borderId="4" xfId="0" applyFont="1" applyFill="1" applyBorder="1" applyAlignment="1">
      <alignment horizontal="center" vertical="center"/>
    </xf>
    <xf numFmtId="0" fontId="14" fillId="13" borderId="2" xfId="0" applyFont="1" applyFill="1" applyBorder="1" applyAlignment="1">
      <alignment horizontal="center" vertical="center"/>
    </xf>
    <xf numFmtId="0" fontId="14" fillId="13" borderId="9" xfId="0" applyFont="1" applyFill="1" applyBorder="1" applyAlignment="1">
      <alignment horizontal="center" vertical="center"/>
    </xf>
    <xf numFmtId="0" fontId="14" fillId="4" borderId="9" xfId="0" applyFont="1" applyFill="1" applyBorder="1" applyAlignment="1">
      <alignment horizontal="center" vertical="center"/>
    </xf>
    <xf numFmtId="0" fontId="1" fillId="14" borderId="0" xfId="0" applyFont="1" applyFill="1" applyAlignment="1">
      <alignment horizontal="center" vertical="center"/>
    </xf>
    <xf numFmtId="0" fontId="1" fillId="0" borderId="1" xfId="0" applyFont="1" applyBorder="1" applyAlignment="1">
      <alignment horizontal="left" vertical="center"/>
    </xf>
    <xf numFmtId="0" fontId="23" fillId="0" borderId="1"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center" vertical="center"/>
    </xf>
    <xf numFmtId="0" fontId="1" fillId="8" borderId="0" xfId="0" applyFont="1" applyFill="1" applyAlignment="1">
      <alignment horizontal="center" vertical="center"/>
    </xf>
    <xf numFmtId="0" fontId="22" fillId="0" borderId="0" xfId="0" applyFont="1" applyAlignment="1">
      <alignment horizontal="center" vertical="center"/>
    </xf>
    <xf numFmtId="0" fontId="14" fillId="0" borderId="0" xfId="0" applyFont="1">
      <alignment vertical="center"/>
    </xf>
    <xf numFmtId="0" fontId="14" fillId="9" borderId="4" xfId="0" applyFont="1" applyFill="1" applyBorder="1" applyAlignment="1">
      <alignment horizontal="center" vertical="center"/>
    </xf>
    <xf numFmtId="0" fontId="14" fillId="13" borderId="4" xfId="0" applyFont="1" applyFill="1" applyBorder="1" applyAlignment="1">
      <alignment horizontal="center" vertical="center"/>
    </xf>
    <xf numFmtId="0" fontId="21" fillId="0" borderId="1" xfId="0" applyFont="1" applyFill="1" applyBorder="1" applyAlignment="1">
      <alignment vertical="center"/>
    </xf>
    <xf numFmtId="0" fontId="24" fillId="0" borderId="1" xfId="0" applyFont="1" applyFill="1" applyBorder="1" applyAlignment="1">
      <alignment horizontal="center" vertical="center"/>
    </xf>
    <xf numFmtId="58" fontId="24"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4" fillId="15" borderId="1" xfId="0" applyFont="1" applyFill="1" applyBorder="1" applyAlignment="1">
      <alignment horizontal="center" vertical="center"/>
    </xf>
    <xf numFmtId="0" fontId="24" fillId="15" borderId="7" xfId="0" applyFont="1" applyFill="1" applyBorder="1" applyAlignment="1">
      <alignment horizontal="center" vertical="center"/>
    </xf>
    <xf numFmtId="0" fontId="21" fillId="16" borderId="2" xfId="0" applyFont="1" applyFill="1" applyBorder="1" applyAlignment="1">
      <alignment horizontal="center" vertical="center"/>
    </xf>
    <xf numFmtId="0" fontId="21" fillId="16" borderId="4" xfId="0" applyFont="1" applyFill="1" applyBorder="1" applyAlignment="1">
      <alignment horizontal="center" vertical="center"/>
    </xf>
    <xf numFmtId="0" fontId="24" fillId="15" borderId="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9" xfId="0" applyFont="1" applyFill="1" applyBorder="1" applyAlignment="1">
      <alignment horizontal="center" vertical="center"/>
    </xf>
    <xf numFmtId="0" fontId="24" fillId="17" borderId="1" xfId="0" applyFont="1" applyFill="1" applyBorder="1" applyAlignment="1">
      <alignment vertical="center"/>
    </xf>
    <xf numFmtId="0" fontId="24" fillId="17" borderId="1" xfId="0" applyFont="1" applyFill="1" applyBorder="1" applyAlignment="1">
      <alignment horizontal="center" vertical="center"/>
    </xf>
    <xf numFmtId="0" fontId="21"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1" fillId="0" borderId="0" xfId="0" applyFont="1" applyFill="1" applyBorder="1" applyAlignment="1">
      <alignment vertical="center"/>
    </xf>
    <xf numFmtId="0" fontId="21" fillId="4" borderId="1"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 xfId="0" applyFont="1" applyFill="1" applyBorder="1" applyAlignment="1">
      <alignment horizontal="center" vertical="center"/>
    </xf>
    <xf numFmtId="0" fontId="21" fillId="3" borderId="1" xfId="0" applyFont="1" applyFill="1" applyBorder="1" applyAlignment="1">
      <alignment horizontal="center" vertical="center"/>
    </xf>
    <xf numFmtId="0" fontId="21" fillId="4" borderId="7" xfId="0" applyFont="1" applyFill="1" applyBorder="1" applyAlignment="1">
      <alignment horizontal="center" vertical="center"/>
    </xf>
    <xf numFmtId="0" fontId="21" fillId="9" borderId="7" xfId="0" applyFont="1" applyFill="1" applyBorder="1" applyAlignment="1">
      <alignment horizontal="center" vertical="center"/>
    </xf>
    <xf numFmtId="0" fontId="24" fillId="4" borderId="1" xfId="0" applyFont="1" applyFill="1" applyBorder="1" applyAlignment="1">
      <alignment horizontal="center" vertical="center"/>
    </xf>
    <xf numFmtId="0" fontId="24" fillId="18" borderId="1" xfId="0" applyFont="1" applyFill="1" applyBorder="1" applyAlignment="1">
      <alignment horizontal="center" vertical="center"/>
    </xf>
    <xf numFmtId="0" fontId="24" fillId="19" borderId="1" xfId="0" applyFont="1" applyFill="1" applyBorder="1" applyAlignment="1">
      <alignment horizontal="center" vertical="center"/>
    </xf>
    <xf numFmtId="0" fontId="24" fillId="20" borderId="1" xfId="0" applyFont="1" applyFill="1" applyBorder="1" applyAlignment="1">
      <alignment horizontal="center" vertical="center"/>
    </xf>
    <xf numFmtId="0" fontId="21" fillId="4" borderId="0"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4"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5" fillId="0" borderId="4" xfId="0" applyFont="1" applyBorder="1" applyAlignment="1">
      <alignment horizontal="center" vertical="center"/>
    </xf>
    <xf numFmtId="0" fontId="24" fillId="2" borderId="1" xfId="0" applyFont="1" applyFill="1" applyBorder="1" applyAlignment="1">
      <alignment horizontal="center" vertical="center"/>
    </xf>
    <xf numFmtId="0" fontId="24" fillId="0" borderId="1" xfId="0" applyFont="1" applyBorder="1">
      <alignment vertical="center"/>
    </xf>
    <xf numFmtId="0" fontId="24" fillId="21" borderId="1" xfId="0" applyFont="1" applyFill="1" applyBorder="1" applyAlignment="1">
      <alignment horizontal="center" vertical="center"/>
    </xf>
    <xf numFmtId="0" fontId="24" fillId="22" borderId="1" xfId="0" applyFont="1" applyFill="1" applyBorder="1" applyAlignment="1">
      <alignment horizontal="center" vertical="center"/>
    </xf>
    <xf numFmtId="0" fontId="24" fillId="23" borderId="1" xfId="0" applyFont="1" applyFill="1" applyBorder="1" applyAlignment="1">
      <alignment horizontal="center" vertical="center"/>
    </xf>
    <xf numFmtId="0" fontId="24" fillId="24" borderId="1" xfId="0" applyFont="1" applyFill="1" applyBorder="1" applyAlignment="1">
      <alignment horizontal="center" vertical="center"/>
    </xf>
    <xf numFmtId="0" fontId="24" fillId="5" borderId="1" xfId="0" applyFont="1" applyFill="1" applyBorder="1" applyAlignment="1">
      <alignment horizontal="center" vertical="center"/>
    </xf>
    <xf numFmtId="0" fontId="24" fillId="18" borderId="1" xfId="0" applyFont="1" applyFill="1" applyBorder="1">
      <alignment vertical="center"/>
    </xf>
    <xf numFmtId="0" fontId="0" fillId="0" borderId="0" xfId="0" applyAlignment="1">
      <alignment horizontal="center" vertical="center"/>
    </xf>
    <xf numFmtId="0" fontId="25" fillId="0" borderId="4" xfId="0" applyFont="1" applyFill="1" applyBorder="1" applyAlignment="1">
      <alignment horizontal="center" vertical="center"/>
    </xf>
    <xf numFmtId="0" fontId="24" fillId="0" borderId="0" xfId="0" applyFont="1">
      <alignment vertical="center"/>
    </xf>
    <xf numFmtId="0" fontId="26" fillId="0" borderId="0" xfId="0" applyFont="1" applyFill="1" applyAlignment="1">
      <alignment horizontal="center" vertical="center"/>
    </xf>
    <xf numFmtId="0" fontId="24" fillId="0" borderId="1" xfId="0" applyFont="1" applyFill="1" applyBorder="1">
      <alignment vertical="center"/>
    </xf>
    <xf numFmtId="0" fontId="24" fillId="25" borderId="4" xfId="0" applyFont="1" applyFill="1" applyBorder="1" applyAlignment="1">
      <alignment horizontal="left" vertical="center"/>
    </xf>
    <xf numFmtId="0" fontId="24" fillId="25" borderId="0" xfId="0" applyFont="1" applyFill="1" applyAlignment="1">
      <alignment horizontal="left" vertical="center"/>
    </xf>
    <xf numFmtId="58" fontId="24" fillId="0" borderId="1" xfId="0" applyNumberFormat="1" applyFont="1" applyBorder="1" applyAlignment="1">
      <alignment horizontal="center" vertical="center"/>
    </xf>
    <xf numFmtId="0" fontId="27" fillId="0" borderId="4" xfId="0" applyFont="1" applyFill="1" applyBorder="1" applyAlignment="1">
      <alignment horizontal="center" vertical="center"/>
    </xf>
    <xf numFmtId="0" fontId="27" fillId="0" borderId="1" xfId="0" applyFont="1" applyFill="1" applyBorder="1">
      <alignment vertical="center"/>
    </xf>
    <xf numFmtId="0" fontId="28" fillId="0" borderId="1" xfId="0" applyFont="1" applyBorder="1" applyAlignment="1">
      <alignment horizontal="left" vertical="center"/>
    </xf>
    <xf numFmtId="0" fontId="21" fillId="0" borderId="1" xfId="0" applyFont="1" applyBorder="1" applyAlignment="1">
      <alignment horizontal="center" vertical="center"/>
    </xf>
    <xf numFmtId="0" fontId="28" fillId="0" borderId="1" xfId="0" applyFont="1" applyFill="1" applyBorder="1" applyAlignment="1">
      <alignment horizontal="left" vertical="center"/>
    </xf>
    <xf numFmtId="0" fontId="21" fillId="0" borderId="1" xfId="0" applyFont="1" applyBorder="1" applyAlignment="1">
      <alignment horizontal="left" vertical="center"/>
    </xf>
    <xf numFmtId="0" fontId="29" fillId="0" borderId="1" xfId="0" applyFont="1" applyBorder="1" applyAlignment="1">
      <alignment horizontal="left" vertical="center"/>
    </xf>
    <xf numFmtId="0" fontId="25" fillId="0" borderId="12" xfId="0" applyFont="1" applyFill="1" applyBorder="1" applyAlignment="1">
      <alignment horizontal="center" vertical="center"/>
    </xf>
    <xf numFmtId="0" fontId="24" fillId="0" borderId="7" xfId="0" applyFont="1" applyFill="1" applyBorder="1" applyAlignment="1">
      <alignment horizontal="left" vertical="center"/>
    </xf>
    <xf numFmtId="0" fontId="24" fillId="0" borderId="7" xfId="0" applyFont="1" applyFill="1" applyBorder="1" applyAlignment="1">
      <alignment horizontal="center" vertical="center"/>
    </xf>
    <xf numFmtId="0" fontId="24" fillId="0" borderId="1" xfId="0" applyFont="1" applyFill="1" applyBorder="1" applyAlignment="1">
      <alignment horizontal="left" vertical="center"/>
    </xf>
    <xf numFmtId="58" fontId="27" fillId="0" borderId="1" xfId="0" applyNumberFormat="1" applyFont="1" applyFill="1" applyBorder="1" applyAlignment="1">
      <alignment horizontal="center" vertical="center"/>
    </xf>
    <xf numFmtId="0" fontId="30" fillId="6" borderId="0" xfId="0" applyFont="1" applyFill="1" applyAlignment="1"/>
    <xf numFmtId="0" fontId="14" fillId="6" borderId="0" xfId="0" applyFont="1" applyFill="1" applyAlignment="1"/>
    <xf numFmtId="0" fontId="14" fillId="0" borderId="0" xfId="0" applyFont="1" applyFill="1" applyAlignment="1"/>
    <xf numFmtId="0" fontId="31" fillId="0" borderId="1" xfId="0" applyFont="1" applyFill="1" applyBorder="1" applyAlignment="1"/>
    <xf numFmtId="0" fontId="14" fillId="0" borderId="1" xfId="0" applyFont="1" applyBorder="1">
      <alignment vertical="center"/>
    </xf>
    <xf numFmtId="0" fontId="32" fillId="0" borderId="1" xfId="0" applyFont="1" applyFill="1" applyBorder="1" applyAlignment="1"/>
    <xf numFmtId="0" fontId="32" fillId="0" borderId="1" xfId="0" applyFont="1" applyFill="1" applyBorder="1" applyAlignment="1">
      <alignment horizontal="center"/>
    </xf>
    <xf numFmtId="0" fontId="0" fillId="0" borderId="1" xfId="0" applyBorder="1" applyAlignment="1">
      <alignment horizontal="center" vertical="center"/>
    </xf>
    <xf numFmtId="0" fontId="31" fillId="0" borderId="1" xfId="0" applyFont="1" applyFill="1" applyBorder="1" applyAlignment="1">
      <alignment horizontal="center"/>
    </xf>
    <xf numFmtId="176" fontId="14" fillId="0" borderId="1" xfId="0" applyNumberFormat="1" applyFont="1" applyBorder="1" applyAlignment="1">
      <alignment horizontal="center" vertical="center"/>
    </xf>
    <xf numFmtId="0" fontId="33" fillId="0" borderId="1" xfId="0" applyFont="1" applyFill="1" applyBorder="1" applyAlignment="1"/>
    <xf numFmtId="0" fontId="33" fillId="0" borderId="2" xfId="0" applyFont="1" applyFill="1" applyBorder="1" applyAlignment="1"/>
    <xf numFmtId="0" fontId="33" fillId="0" borderId="9" xfId="0" applyFont="1" applyFill="1" applyBorder="1" applyAlignment="1"/>
    <xf numFmtId="0" fontId="33" fillId="0" borderId="4" xfId="0" applyFont="1" applyFill="1" applyBorder="1" applyAlignment="1"/>
    <xf numFmtId="0" fontId="14" fillId="0" borderId="0" xfId="0" applyFont="1" applyFill="1" applyAlignment="1">
      <alignment vertical="center"/>
    </xf>
    <xf numFmtId="0" fontId="34" fillId="0" borderId="0" xfId="0" applyFont="1" applyFill="1" applyAlignment="1">
      <alignment vertical="center"/>
    </xf>
    <xf numFmtId="0" fontId="14" fillId="0" borderId="0" xfId="53" applyFont="1">
      <alignment vertical="center"/>
    </xf>
    <xf numFmtId="0" fontId="35" fillId="0" borderId="1" xfId="16" applyFont="1" applyBorder="1" applyAlignment="1">
      <alignment horizontal="center" vertical="center"/>
    </xf>
    <xf numFmtId="0" fontId="14" fillId="0" borderId="7" xfId="53" applyFont="1" applyBorder="1">
      <alignment vertical="center"/>
    </xf>
    <xf numFmtId="0" fontId="14" fillId="0" borderId="13" xfId="53" applyFont="1" applyBorder="1" applyAlignment="1">
      <alignment horizontal="center" vertical="center"/>
    </xf>
    <xf numFmtId="0" fontId="14" fillId="0" borderId="14" xfId="53" applyFont="1" applyBorder="1" applyAlignment="1">
      <alignment horizontal="center" vertical="center"/>
    </xf>
    <xf numFmtId="0" fontId="14" fillId="0" borderId="8" xfId="53" applyFont="1" applyBorder="1">
      <alignment vertical="center"/>
    </xf>
    <xf numFmtId="0" fontId="36" fillId="0" borderId="10" xfId="53" applyFont="1" applyBorder="1" applyAlignment="1">
      <alignment horizontal="center" vertical="center"/>
    </xf>
    <xf numFmtId="0" fontId="36" fillId="0" borderId="0" xfId="53" applyFont="1" applyAlignment="1">
      <alignment horizontal="center" vertical="center"/>
    </xf>
    <xf numFmtId="0" fontId="14" fillId="0" borderId="10" xfId="53" applyFont="1" applyBorder="1" applyAlignment="1">
      <alignment horizontal="center" vertical="center"/>
    </xf>
    <xf numFmtId="0" fontId="14" fillId="0" borderId="0" xfId="53" applyFont="1" applyAlignment="1">
      <alignment horizontal="center" vertical="center"/>
    </xf>
    <xf numFmtId="20" fontId="14" fillId="0" borderId="8" xfId="53" applyNumberFormat="1" applyFont="1" applyBorder="1">
      <alignment vertical="center"/>
    </xf>
    <xf numFmtId="0" fontId="37" fillId="0" borderId="0" xfId="53" applyFont="1" applyAlignment="1">
      <alignment horizontal="center" vertical="center"/>
    </xf>
    <xf numFmtId="0" fontId="38" fillId="0" borderId="0" xfId="53" applyFont="1">
      <alignment vertical="center"/>
    </xf>
    <xf numFmtId="20" fontId="38" fillId="0" borderId="8" xfId="53" applyNumberFormat="1" applyFont="1" applyBorder="1">
      <alignment vertical="center"/>
    </xf>
    <xf numFmtId="0" fontId="39" fillId="0" borderId="0" xfId="53" applyFont="1" applyAlignment="1">
      <alignment horizontal="center" vertical="center"/>
    </xf>
    <xf numFmtId="0" fontId="40" fillId="0" borderId="0" xfId="53" applyFont="1" applyFill="1" applyAlignment="1">
      <alignment horizontal="center" vertical="center"/>
    </xf>
    <xf numFmtId="0" fontId="14" fillId="0" borderId="11" xfId="53" applyFont="1" applyBorder="1" applyAlignment="1">
      <alignment horizontal="center" vertical="center"/>
    </xf>
    <xf numFmtId="20" fontId="14" fillId="0" borderId="3" xfId="53" applyNumberFormat="1" applyFont="1" applyBorder="1">
      <alignment vertical="center"/>
    </xf>
    <xf numFmtId="0" fontId="36" fillId="0" borderId="15" xfId="53" applyFont="1" applyBorder="1" applyAlignment="1">
      <alignment horizontal="center" vertical="center"/>
    </xf>
    <xf numFmtId="0" fontId="36" fillId="0" borderId="16" xfId="53" applyFont="1" applyBorder="1" applyAlignment="1">
      <alignment horizontal="center" vertical="center"/>
    </xf>
    <xf numFmtId="0" fontId="38" fillId="0" borderId="0" xfId="53" applyFont="1" applyFill="1" applyAlignment="1">
      <alignment horizontal="center" vertical="center"/>
    </xf>
    <xf numFmtId="0" fontId="14" fillId="0" borderId="12" xfId="53" applyFont="1" applyBorder="1" applyAlignment="1">
      <alignment horizontal="center" vertical="center"/>
    </xf>
    <xf numFmtId="0" fontId="36" fillId="0" borderId="11" xfId="53" applyFont="1" applyBorder="1" applyAlignment="1">
      <alignment horizontal="center" vertical="center"/>
    </xf>
    <xf numFmtId="0" fontId="14" fillId="20" borderId="0" xfId="0" applyFont="1" applyFill="1" applyAlignment="1">
      <alignment vertical="center"/>
    </xf>
    <xf numFmtId="0" fontId="36" fillId="0" borderId="17" xfId="53" applyFont="1" applyBorder="1" applyAlignment="1">
      <alignment horizontal="center" vertical="center"/>
    </xf>
    <xf numFmtId="0" fontId="14" fillId="4" borderId="0" xfId="0" applyFont="1" applyFill="1" applyAlignment="1">
      <alignment vertical="center"/>
    </xf>
    <xf numFmtId="0" fontId="40" fillId="0" borderId="11" xfId="53" applyFont="1" applyFill="1" applyBorder="1" applyAlignment="1">
      <alignment horizontal="center" vertical="center"/>
    </xf>
    <xf numFmtId="0" fontId="41"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xf numFmtId="0" fontId="10" fillId="0" borderId="0" xfId="0" applyFont="1" applyFill="1" applyBorder="1" applyAlignment="1">
      <alignment vertical="center"/>
    </xf>
    <xf numFmtId="0" fontId="1" fillId="0" borderId="0" xfId="0" applyFont="1" applyFill="1" applyBorder="1" applyAlignment="1">
      <alignment horizontal="center" vertical="center"/>
    </xf>
    <xf numFmtId="0" fontId="15" fillId="0" borderId="0" xfId="0" applyFont="1" applyFill="1" applyBorder="1" applyAlignment="1">
      <alignment vertical="center"/>
    </xf>
    <xf numFmtId="0" fontId="0" fillId="0" borderId="0" xfId="0" applyFill="1" applyBorder="1" applyAlignment="1">
      <alignment vertical="center"/>
    </xf>
    <xf numFmtId="0" fontId="42" fillId="26" borderId="0" xfId="0" applyFont="1" applyFill="1" applyBorder="1" applyAlignment="1">
      <alignment horizontal="left" vertical="center"/>
    </xf>
    <xf numFmtId="0" fontId="24" fillId="26" borderId="0" xfId="0" applyFont="1" applyFill="1" applyBorder="1" applyAlignment="1">
      <alignment horizontal="left" vertical="center"/>
    </xf>
    <xf numFmtId="0" fontId="43" fillId="0" borderId="0" xfId="0" applyFont="1" applyFill="1" applyBorder="1" applyAlignment="1">
      <alignment horizontal="left" vertical="center"/>
    </xf>
    <xf numFmtId="0" fontId="30" fillId="0" borderId="0" xfId="0" applyFont="1" applyFill="1" applyBorder="1" applyAlignment="1">
      <alignment horizontal="left" vertical="center"/>
    </xf>
    <xf numFmtId="0" fontId="44" fillId="0" borderId="0" xfId="11" applyFont="1">
      <alignment vertical="center"/>
    </xf>
    <xf numFmtId="0" fontId="45" fillId="0" borderId="0" xfId="11" applyFont="1" applyFill="1" applyAlignment="1">
      <alignment vertical="center"/>
    </xf>
    <xf numFmtId="0" fontId="42" fillId="27" borderId="0" xfId="0" applyFont="1" applyFill="1" applyBorder="1" applyAlignment="1">
      <alignment horizontal="left" vertical="center"/>
    </xf>
    <xf numFmtId="0" fontId="43" fillId="27" borderId="0" xfId="0" applyFont="1" applyFill="1" applyBorder="1" applyAlignment="1">
      <alignment horizontal="left" vertical="center"/>
    </xf>
    <xf numFmtId="0" fontId="42" fillId="0" borderId="0" xfId="0" applyFont="1" applyFill="1" applyBorder="1" applyAlignment="1">
      <alignment horizontal="left" vertical="center"/>
    </xf>
    <xf numFmtId="0" fontId="38"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0" fillId="26" borderId="0" xfId="0" applyFont="1" applyFill="1" applyBorder="1" applyAlignment="1"/>
    <xf numFmtId="0" fontId="2" fillId="0" borderId="0" xfId="0" applyFont="1" applyFill="1" applyBorder="1" applyAlignment="1">
      <alignment horizontal="left" vertical="center"/>
    </xf>
    <xf numFmtId="0" fontId="46" fillId="0" borderId="0" xfId="0" applyFont="1" applyFill="1" applyBorder="1" applyAlignment="1">
      <alignment horizontal="justify" vertical="center"/>
    </xf>
    <xf numFmtId="0" fontId="2" fillId="0" borderId="1" xfId="0" applyFont="1" applyFill="1" applyBorder="1" applyAlignment="1">
      <alignment horizontal="left" vertical="center"/>
    </xf>
    <xf numFmtId="0" fontId="38" fillId="28" borderId="1" xfId="0" applyFont="1" applyFill="1" applyBorder="1" applyAlignment="1">
      <alignment horizontal="center" vertical="center"/>
    </xf>
    <xf numFmtId="0" fontId="43" fillId="22" borderId="2" xfId="0" applyFont="1" applyFill="1" applyBorder="1" applyAlignment="1">
      <alignment horizontal="center" vertical="center"/>
    </xf>
    <xf numFmtId="0" fontId="43" fillId="22" borderId="9" xfId="0" applyFont="1" applyFill="1" applyBorder="1" applyAlignment="1">
      <alignment horizontal="center" vertical="center"/>
    </xf>
    <xf numFmtId="0" fontId="38" fillId="0" borderId="1" xfId="0" applyFont="1" applyFill="1" applyBorder="1" applyAlignment="1">
      <alignment horizontal="center" vertical="center"/>
    </xf>
    <xf numFmtId="0" fontId="43" fillId="0" borderId="1" xfId="0" applyFont="1" applyFill="1" applyBorder="1" applyAlignment="1">
      <alignment horizontal="left" vertical="center"/>
    </xf>
    <xf numFmtId="0" fontId="30" fillId="22" borderId="1" xfId="0" applyFont="1" applyFill="1" applyBorder="1" applyAlignment="1">
      <alignment horizontal="center" vertical="center"/>
    </xf>
    <xf numFmtId="0" fontId="30" fillId="0" borderId="1" xfId="0" applyFont="1" applyFill="1" applyBorder="1" applyAlignment="1">
      <alignment horizontal="center" vertical="center"/>
    </xf>
    <xf numFmtId="0" fontId="47" fillId="0" borderId="0" xfId="0" applyFont="1" applyFill="1" applyBorder="1" applyAlignment="1">
      <alignment horizontal="left" vertical="center"/>
    </xf>
    <xf numFmtId="0" fontId="43" fillId="22" borderId="4" xfId="0" applyFont="1" applyFill="1" applyBorder="1" applyAlignment="1">
      <alignment horizontal="center" vertical="center"/>
    </xf>
    <xf numFmtId="0" fontId="48" fillId="0" borderId="0" xfId="0" applyFont="1" applyFill="1" applyBorder="1" applyAlignment="1">
      <alignment horizontal="left" vertical="center"/>
    </xf>
    <xf numFmtId="0" fontId="49" fillId="0" borderId="1" xfId="0" applyFont="1" applyFill="1" applyBorder="1" applyAlignment="1">
      <alignment horizontal="center" vertical="center"/>
    </xf>
    <xf numFmtId="0" fontId="49" fillId="0" borderId="1" xfId="0" applyFont="1" applyFill="1" applyBorder="1" applyAlignment="1">
      <alignment vertical="center"/>
    </xf>
    <xf numFmtId="0" fontId="43" fillId="0" borderId="13"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1" xfId="0" applyFont="1" applyFill="1" applyBorder="1" applyAlignment="1">
      <alignment vertical="center"/>
    </xf>
    <xf numFmtId="0" fontId="43"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43" fillId="0" borderId="0" xfId="0" applyFont="1" applyFill="1" applyBorder="1" applyAlignment="1">
      <alignment vertical="center"/>
    </xf>
    <xf numFmtId="0" fontId="38" fillId="0" borderId="0" xfId="0" applyFont="1" applyFill="1" applyBorder="1" applyAlignment="1">
      <alignment horizontal="center" vertical="center"/>
    </xf>
    <xf numFmtId="0" fontId="50" fillId="0" borderId="7" xfId="0" applyFont="1" applyFill="1" applyBorder="1" applyAlignment="1">
      <alignment horizontal="left" vertical="center"/>
    </xf>
    <xf numFmtId="0" fontId="15" fillId="0" borderId="1" xfId="0" applyFont="1" applyFill="1" applyBorder="1" applyAlignment="1">
      <alignment horizontal="center" vertical="center"/>
    </xf>
    <xf numFmtId="0" fontId="43" fillId="0" borderId="10" xfId="0" applyFont="1" applyFill="1" applyBorder="1" applyAlignment="1">
      <alignment horizontal="center" vertical="center"/>
    </xf>
    <xf numFmtId="0" fontId="1" fillId="29" borderId="3" xfId="56" applyFont="1" applyBorder="1" applyAlignment="1">
      <alignment horizontal="center" vertical="center"/>
    </xf>
    <xf numFmtId="0" fontId="14" fillId="0" borderId="1" xfId="0" applyFont="1" applyFill="1" applyBorder="1" applyAlignment="1">
      <alignment horizontal="left" vertical="center"/>
    </xf>
    <xf numFmtId="0" fontId="1" fillId="29" borderId="1" xfId="56" applyFont="1" applyAlignment="1">
      <alignment horizontal="center" vertical="center"/>
    </xf>
    <xf numFmtId="0" fontId="14" fillId="0" borderId="1" xfId="0" applyFont="1" applyFill="1" applyBorder="1" applyAlignment="1">
      <alignment horizontal="left" vertical="center" wrapText="1"/>
    </xf>
    <xf numFmtId="0" fontId="43" fillId="0" borderId="12" xfId="0" applyFont="1" applyFill="1" applyBorder="1" applyAlignment="1">
      <alignment horizontal="center" vertical="center"/>
    </xf>
    <xf numFmtId="0" fontId="1" fillId="29" borderId="15" xfId="56" applyFont="1" applyBorder="1" applyAlignment="1">
      <alignment horizontal="center" vertical="center"/>
    </xf>
    <xf numFmtId="0" fontId="1" fillId="29" borderId="2" xfId="56" applyFont="1" applyBorder="1" applyAlignment="1">
      <alignment horizontal="center" vertical="center"/>
    </xf>
    <xf numFmtId="0" fontId="38" fillId="0" borderId="0" xfId="0" applyFont="1" applyFill="1" applyBorder="1" applyAlignment="1">
      <alignment vertical="center"/>
    </xf>
    <xf numFmtId="0" fontId="38" fillId="22" borderId="1" xfId="0" applyFont="1" applyFill="1" applyBorder="1" applyAlignment="1">
      <alignment horizontal="center" vertical="center"/>
    </xf>
    <xf numFmtId="0" fontId="15" fillId="4"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32" fillId="0" borderId="0" xfId="0" applyFont="1" applyFill="1" applyBorder="1" applyAlignment="1">
      <alignment vertical="center"/>
    </xf>
    <xf numFmtId="0" fontId="15" fillId="0" borderId="4" xfId="0" applyFont="1" applyFill="1" applyBorder="1" applyAlignment="1">
      <alignment horizontal="center" vertical="center"/>
    </xf>
    <xf numFmtId="0" fontId="44" fillId="0" borderId="0" xfId="11" applyFont="1" applyFill="1" applyAlignment="1">
      <alignment horizontal="left" vertical="center"/>
    </xf>
    <xf numFmtId="0" fontId="51" fillId="0" borderId="0" xfId="0" applyFont="1" applyFill="1" applyBorder="1" applyAlignment="1">
      <alignment vertical="center"/>
    </xf>
    <xf numFmtId="0" fontId="15" fillId="0" borderId="1" xfId="0" applyFont="1" applyFill="1" applyBorder="1" applyAlignment="1">
      <alignment horizontal="left" vertical="top"/>
    </xf>
    <xf numFmtId="0" fontId="0" fillId="0" borderId="0" xfId="0" applyAlignment="1">
      <alignment horizontal="right" vertical="center"/>
    </xf>
    <xf numFmtId="0" fontId="52" fillId="0" borderId="1" xfId="0" applyFont="1" applyFill="1" applyBorder="1" applyAlignment="1"/>
    <xf numFmtId="0" fontId="1" fillId="0" borderId="1" xfId="0" applyFont="1" applyFill="1" applyBorder="1">
      <alignment vertical="center"/>
    </xf>
    <xf numFmtId="0" fontId="52" fillId="0" borderId="1" xfId="0" applyFont="1" applyFill="1" applyBorder="1">
      <alignment vertical="center"/>
    </xf>
    <xf numFmtId="0" fontId="15" fillId="0" borderId="0" xfId="0" applyFont="1" applyFill="1" applyAlignment="1">
      <alignment horizontal="left" vertical="top"/>
    </xf>
    <xf numFmtId="0" fontId="1" fillId="0" borderId="0" xfId="0" applyFont="1" applyFill="1" applyAlignment="1"/>
    <xf numFmtId="0" fontId="15" fillId="3" borderId="1" xfId="0" applyFont="1" applyFill="1" applyBorder="1" applyAlignment="1">
      <alignment horizontal="left" vertical="top"/>
    </xf>
    <xf numFmtId="0" fontId="1" fillId="3" borderId="1" xfId="0" applyFont="1" applyFill="1" applyBorder="1" applyAlignment="1"/>
    <xf numFmtId="0" fontId="52" fillId="3" borderId="1" xfId="0" applyFont="1" applyFill="1" applyBorder="1" applyAlignment="1"/>
    <xf numFmtId="0" fontId="1" fillId="3" borderId="1" xfId="0" applyFont="1" applyFill="1" applyBorder="1">
      <alignment vertical="center"/>
    </xf>
    <xf numFmtId="0" fontId="0" fillId="0" borderId="0" xfId="0" applyAlignment="1"/>
    <xf numFmtId="0" fontId="1" fillId="0" borderId="0" xfId="0" applyFont="1" applyFill="1" applyAlignment="1">
      <alignment vertical="center"/>
    </xf>
    <xf numFmtId="0" fontId="53" fillId="0" borderId="0" xfId="0" applyFont="1" applyFill="1" applyAlignment="1">
      <alignment horizontal="centerContinuous" vertical="center"/>
    </xf>
    <xf numFmtId="0" fontId="1" fillId="0" borderId="0" xfId="0" applyFont="1" applyFill="1" applyAlignment="1">
      <alignment horizontal="centerContinuous" vertical="center"/>
    </xf>
    <xf numFmtId="0" fontId="32" fillId="0" borderId="0" xfId="0" applyFont="1" applyFill="1" applyAlignment="1">
      <alignment vertical="center"/>
    </xf>
    <xf numFmtId="0" fontId="31" fillId="0" borderId="0" xfId="0" applyFont="1" applyFill="1" applyAlignment="1">
      <alignment vertical="center"/>
    </xf>
    <xf numFmtId="0" fontId="16" fillId="0" borderId="0" xfId="0" applyFont="1" applyFill="1" applyAlignment="1">
      <alignment vertical="center"/>
    </xf>
    <xf numFmtId="0" fontId="54" fillId="0" borderId="0" xfId="0" applyFont="1" applyFill="1" applyAlignment="1">
      <alignment vertical="center"/>
    </xf>
    <xf numFmtId="0" fontId="55" fillId="0" borderId="0" xfId="0" applyFont="1" applyFill="1" applyAlignment="1">
      <alignment vertical="center"/>
    </xf>
    <xf numFmtId="0" fontId="4" fillId="0" borderId="0" xfId="0" applyFont="1" applyFill="1" applyAlignment="1">
      <alignment vertical="center"/>
    </xf>
    <xf numFmtId="0" fontId="56" fillId="0" borderId="0" xfId="0" applyFont="1" applyFill="1" applyAlignment="1">
      <alignment vertical="center"/>
    </xf>
    <xf numFmtId="0" fontId="4" fillId="0" borderId="1" xfId="0" applyFont="1" applyFill="1" applyBorder="1" applyAlignment="1">
      <alignment horizontal="center" vertical="center"/>
    </xf>
    <xf numFmtId="0" fontId="32" fillId="0" borderId="10" xfId="0" applyFont="1" applyFill="1" applyBorder="1" applyAlignment="1">
      <alignment vertical="center"/>
    </xf>
    <xf numFmtId="9" fontId="32" fillId="0" borderId="10" xfId="0" applyNumberFormat="1" applyFont="1" applyFill="1" applyBorder="1" applyAlignment="1">
      <alignment vertical="center"/>
    </xf>
    <xf numFmtId="0" fontId="49" fillId="3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0" xfId="0" applyFont="1" applyFill="1" applyAlignment="1">
      <alignment horizontal="center" vertical="center"/>
    </xf>
    <xf numFmtId="0" fontId="16" fillId="0" borderId="1" xfId="0" applyFont="1" applyFill="1" applyBorder="1" applyAlignment="1">
      <alignment vertical="center"/>
    </xf>
    <xf numFmtId="9" fontId="16" fillId="0" borderId="1" xfId="0" applyNumberFormat="1" applyFont="1" applyFill="1" applyBorder="1" applyAlignment="1">
      <alignment vertical="center"/>
    </xf>
    <xf numFmtId="0" fontId="4" fillId="0" borderId="0" xfId="0" applyFont="1" applyFill="1" applyAlignment="1">
      <alignment horizontal="center" vertical="center"/>
    </xf>
    <xf numFmtId="0" fontId="49" fillId="30" borderId="21" xfId="0" applyFont="1" applyFill="1" applyBorder="1" applyAlignment="1">
      <alignment horizontal="center" vertical="center"/>
    </xf>
    <xf numFmtId="0" fontId="49" fillId="30" borderId="2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9" fontId="4" fillId="0" borderId="17" xfId="0" applyNumberFormat="1" applyFont="1" applyFill="1" applyBorder="1" applyAlignment="1">
      <alignment horizontal="center" vertical="center"/>
    </xf>
    <xf numFmtId="9" fontId="4" fillId="0" borderId="0" xfId="0" applyNumberFormat="1" applyFont="1" applyFill="1" applyAlignment="1">
      <alignment horizontal="center" vertical="center"/>
    </xf>
    <xf numFmtId="0" fontId="49" fillId="30" borderId="1" xfId="0" applyFont="1" applyFill="1" applyBorder="1" applyAlignment="1">
      <alignment horizontal="center" vertical="center"/>
    </xf>
    <xf numFmtId="0" fontId="49" fillId="30" borderId="23"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28" xfId="0" applyFont="1" applyFill="1" applyBorder="1" applyAlignment="1">
      <alignment horizontal="center" vertical="center"/>
    </xf>
    <xf numFmtId="0"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57" fillId="4" borderId="1" xfId="0" applyFont="1" applyFill="1" applyBorder="1" applyAlignment="1">
      <alignment vertical="center" wrapText="1"/>
    </xf>
    <xf numFmtId="0" fontId="58" fillId="4" borderId="1" xfId="0" applyFont="1" applyFill="1" applyBorder="1" applyAlignment="1">
      <alignment vertical="center" wrapText="1"/>
    </xf>
    <xf numFmtId="0" fontId="59" fillId="31" borderId="13" xfId="0" applyFont="1" applyFill="1" applyBorder="1" applyAlignment="1">
      <alignment vertical="center" wrapText="1"/>
    </xf>
    <xf numFmtId="0" fontId="59" fillId="31" borderId="14" xfId="0" applyFont="1" applyFill="1" applyBorder="1" applyAlignment="1">
      <alignment vertical="center" wrapText="1"/>
    </xf>
    <xf numFmtId="0" fontId="59" fillId="31" borderId="10" xfId="0" applyFont="1" applyFill="1" applyBorder="1" applyAlignment="1">
      <alignment vertical="center" wrapText="1"/>
    </xf>
    <xf numFmtId="0" fontId="59" fillId="31" borderId="0" xfId="0" applyFont="1" applyFill="1" applyBorder="1" applyAlignment="1">
      <alignment vertical="center" wrapText="1"/>
    </xf>
    <xf numFmtId="0" fontId="59" fillId="31" borderId="15" xfId="0" applyFont="1" applyFill="1" applyBorder="1" applyAlignment="1">
      <alignment vertical="center" wrapText="1"/>
    </xf>
    <xf numFmtId="0" fontId="59" fillId="31" borderId="16" xfId="0" applyFont="1" applyFill="1" applyBorder="1" applyAlignment="1">
      <alignment vertical="center" wrapText="1"/>
    </xf>
    <xf numFmtId="0" fontId="60" fillId="31" borderId="4" xfId="0" applyFont="1" applyFill="1" applyBorder="1" applyAlignment="1">
      <alignment vertical="center" wrapText="1"/>
    </xf>
    <xf numFmtId="0" fontId="60" fillId="31" borderId="2" xfId="0" applyFont="1" applyFill="1" applyBorder="1" applyAlignment="1">
      <alignment vertical="center" wrapText="1"/>
    </xf>
    <xf numFmtId="0" fontId="61" fillId="4" borderId="1" xfId="0" applyFont="1" applyFill="1" applyBorder="1" applyAlignment="1">
      <alignment vertical="center" wrapText="1"/>
    </xf>
    <xf numFmtId="0" fontId="60" fillId="31" borderId="0" xfId="0" applyFont="1" applyFill="1" applyBorder="1" applyAlignment="1">
      <alignment vertical="center" wrapText="1"/>
    </xf>
    <xf numFmtId="0" fontId="62" fillId="32" borderId="0" xfId="0" applyFont="1" applyFill="1" applyBorder="1" applyAlignment="1">
      <alignment vertical="center" wrapText="1"/>
    </xf>
    <xf numFmtId="0" fontId="61" fillId="32" borderId="0" xfId="0" applyFont="1" applyFill="1" applyBorder="1" applyAlignment="1">
      <alignment vertical="center" wrapText="1"/>
    </xf>
    <xf numFmtId="0" fontId="63" fillId="0" borderId="0" xfId="0" applyFont="1">
      <alignment vertical="center"/>
    </xf>
    <xf numFmtId="0" fontId="64" fillId="0" borderId="0" xfId="0" applyFont="1">
      <alignment vertical="center"/>
    </xf>
    <xf numFmtId="0" fontId="23" fillId="32" borderId="0" xfId="0" applyFont="1" applyFill="1" applyBorder="1" applyAlignment="1">
      <alignment vertical="center"/>
    </xf>
    <xf numFmtId="0" fontId="65" fillId="4" borderId="1" xfId="0" applyFont="1" applyFill="1" applyBorder="1" applyAlignment="1">
      <alignment horizontal="center" vertical="center"/>
    </xf>
    <xf numFmtId="0" fontId="66" fillId="4" borderId="1" xfId="0" applyFont="1" applyFill="1" applyBorder="1" applyAlignment="1">
      <alignment horizontal="center" vertical="center"/>
    </xf>
    <xf numFmtId="0" fontId="67" fillId="33" borderId="1" xfId="0" applyFont="1" applyFill="1" applyBorder="1" applyAlignment="1">
      <alignment horizontal="center" vertical="center"/>
    </xf>
    <xf numFmtId="0" fontId="67" fillId="33" borderId="1" xfId="0" applyFont="1" applyFill="1" applyBorder="1" applyAlignment="1">
      <alignment horizontal="center" vertical="center" wrapText="1"/>
    </xf>
    <xf numFmtId="0" fontId="68" fillId="33" borderId="1" xfId="0" applyFont="1" applyFill="1" applyBorder="1" applyAlignment="1">
      <alignment horizontal="center" vertical="center" wrapText="1"/>
    </xf>
    <xf numFmtId="0" fontId="69" fillId="33" borderId="1" xfId="0" applyFont="1" applyFill="1" applyBorder="1" applyAlignment="1">
      <alignment horizontal="center" vertical="center" wrapText="1"/>
    </xf>
    <xf numFmtId="0" fontId="70" fillId="33" borderId="1" xfId="0" applyFont="1" applyFill="1" applyBorder="1" applyAlignment="1">
      <alignment horizontal="center" vertical="center" wrapText="1"/>
    </xf>
    <xf numFmtId="0" fontId="71" fillId="31" borderId="1" xfId="0" applyFont="1" applyFill="1" applyBorder="1" applyAlignment="1">
      <alignment horizontal="left" vertical="center" wrapText="1"/>
    </xf>
    <xf numFmtId="0" fontId="72" fillId="31" borderId="1" xfId="0" applyFont="1" applyFill="1" applyBorder="1" applyAlignment="1">
      <alignment horizontal="left" vertical="center" wrapText="1"/>
    </xf>
    <xf numFmtId="0" fontId="73" fillId="0" borderId="0" xfId="0" applyFont="1" applyFill="1" applyBorder="1" applyAlignment="1">
      <alignment horizontal="center" vertical="center"/>
    </xf>
    <xf numFmtId="0" fontId="73" fillId="4" borderId="1" xfId="0" applyFont="1" applyFill="1" applyBorder="1" applyAlignment="1">
      <alignment horizontal="center" vertical="center" wrapText="1"/>
    </xf>
    <xf numFmtId="0" fontId="73" fillId="4" borderId="1" xfId="0" applyFont="1" applyFill="1" applyBorder="1" applyAlignment="1">
      <alignment horizontal="center" vertical="center"/>
    </xf>
    <xf numFmtId="0" fontId="73" fillId="4" borderId="7"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3" xfId="0" applyFont="1" applyFill="1" applyBorder="1" applyAlignment="1">
      <alignment horizontal="center" vertical="center" wrapText="1"/>
    </xf>
    <xf numFmtId="0" fontId="73" fillId="4" borderId="14" xfId="0" applyFont="1" applyFill="1" applyBorder="1" applyAlignment="1">
      <alignment horizontal="center" vertical="center" wrapText="1"/>
    </xf>
    <xf numFmtId="0" fontId="73" fillId="4" borderId="10" xfId="0" applyFont="1" applyFill="1" applyBorder="1" applyAlignment="1">
      <alignment horizontal="center" vertical="center" wrapText="1"/>
    </xf>
    <xf numFmtId="0" fontId="73" fillId="4" borderId="0" xfId="0" applyFont="1" applyFill="1" applyBorder="1" applyAlignment="1">
      <alignment horizontal="center" vertical="center" wrapText="1"/>
    </xf>
    <xf numFmtId="0" fontId="59" fillId="31" borderId="12" xfId="0" applyFont="1" applyFill="1" applyBorder="1" applyAlignment="1">
      <alignment vertical="center" wrapText="1"/>
    </xf>
    <xf numFmtId="0" fontId="74" fillId="31" borderId="1" xfId="0" applyFont="1" applyFill="1" applyBorder="1" applyAlignment="1">
      <alignment horizontal="center" vertical="center"/>
    </xf>
    <xf numFmtId="0" fontId="73" fillId="14" borderId="1" xfId="0" applyFont="1" applyFill="1" applyBorder="1" applyAlignment="1">
      <alignment horizontal="center" vertical="center"/>
    </xf>
    <xf numFmtId="0" fontId="59" fillId="31" borderId="11" xfId="0" applyFont="1" applyFill="1" applyBorder="1" applyAlignment="1">
      <alignment vertical="center" wrapText="1"/>
    </xf>
    <xf numFmtId="0" fontId="75" fillId="31" borderId="2" xfId="0" applyFont="1" applyFill="1" applyBorder="1" applyAlignment="1">
      <alignment horizontal="center" vertical="center"/>
    </xf>
    <xf numFmtId="0" fontId="73" fillId="34" borderId="1" xfId="0" applyFont="1" applyFill="1" applyBorder="1" applyAlignment="1">
      <alignment horizontal="center" vertical="center"/>
    </xf>
    <xf numFmtId="0" fontId="59" fillId="31" borderId="17" xfId="0" applyFont="1" applyFill="1" applyBorder="1" applyAlignment="1">
      <alignment vertical="center" wrapText="1"/>
    </xf>
    <xf numFmtId="0" fontId="75" fillId="31" borderId="0" xfId="0" applyFont="1" applyFill="1" applyBorder="1" applyAlignment="1">
      <alignment horizontal="center" vertical="center"/>
    </xf>
    <xf numFmtId="0" fontId="75" fillId="32" borderId="2" xfId="0" applyFont="1" applyFill="1" applyBorder="1" applyAlignment="1">
      <alignment horizontal="center" vertical="center"/>
    </xf>
    <xf numFmtId="0" fontId="73" fillId="32" borderId="1" xfId="0" applyFont="1" applyFill="1" applyBorder="1" applyAlignment="1">
      <alignment horizontal="center" vertical="center"/>
    </xf>
    <xf numFmtId="0" fontId="75" fillId="32" borderId="0" xfId="0" applyFont="1" applyFill="1" applyAlignment="1">
      <alignment horizontal="center" vertical="center"/>
    </xf>
    <xf numFmtId="0" fontId="73" fillId="32" borderId="0" xfId="0" applyFont="1" applyFill="1" applyAlignment="1">
      <alignment horizontal="center" vertical="center"/>
    </xf>
    <xf numFmtId="0" fontId="76" fillId="0" borderId="0" xfId="0" applyFont="1" applyFill="1" applyBorder="1" applyAlignment="1">
      <alignment vertical="center"/>
    </xf>
    <xf numFmtId="0" fontId="77" fillId="0" borderId="0" xfId="0" applyFont="1">
      <alignment vertical="center"/>
    </xf>
    <xf numFmtId="0" fontId="1" fillId="14" borderId="1" xfId="0" applyFont="1" applyFill="1" applyBorder="1" applyAlignment="1" applyProtection="1">
      <alignment horizontal="center" vertical="center"/>
    </xf>
    <xf numFmtId="0" fontId="1" fillId="14" borderId="1" xfId="0" applyFont="1" applyFill="1" applyBorder="1" applyAlignment="1">
      <alignment horizontal="center" vertical="center"/>
    </xf>
    <xf numFmtId="0" fontId="52" fillId="4" borderId="1" xfId="0" applyFont="1" applyFill="1" applyBorder="1" applyAlignment="1" applyProtection="1">
      <alignment horizontal="center" vertical="center"/>
    </xf>
    <xf numFmtId="0" fontId="52" fillId="4" borderId="1" xfId="0" applyFont="1" applyFill="1" applyBorder="1" applyAlignment="1">
      <alignment horizontal="center" vertical="center"/>
    </xf>
    <xf numFmtId="0" fontId="52" fillId="32" borderId="1" xfId="0" applyFont="1" applyFill="1" applyBorder="1" applyAlignment="1" applyProtection="1">
      <alignment horizontal="center" vertical="center"/>
    </xf>
    <xf numFmtId="0" fontId="52" fillId="32" borderId="1" xfId="0" applyFont="1" applyFill="1" applyBorder="1" applyAlignment="1">
      <alignment horizontal="center" vertical="center"/>
    </xf>
    <xf numFmtId="0" fontId="1" fillId="32" borderId="1" xfId="0" applyFont="1" applyFill="1" applyBorder="1" applyAlignment="1">
      <alignment horizontal="center" vertical="center"/>
    </xf>
    <xf numFmtId="0" fontId="78" fillId="4" borderId="1" xfId="0" applyFont="1" applyFill="1" applyBorder="1" applyAlignment="1">
      <alignment horizontal="left" vertical="center"/>
    </xf>
    <xf numFmtId="0" fontId="79" fillId="4" borderId="1" xfId="0" applyFont="1" applyFill="1" applyBorder="1" applyAlignment="1">
      <alignment horizontal="left" vertical="center"/>
    </xf>
    <xf numFmtId="0" fontId="80" fillId="4" borderId="1" xfId="0" applyFont="1" applyFill="1" applyBorder="1" applyAlignment="1">
      <alignment horizontal="center" vertical="center"/>
    </xf>
    <xf numFmtId="0" fontId="79" fillId="4" borderId="1" xfId="0" applyFont="1" applyFill="1" applyBorder="1" applyAlignment="1">
      <alignment horizontal="center" vertical="center" wrapText="1"/>
    </xf>
    <xf numFmtId="0" fontId="73" fillId="4" borderId="12" xfId="0" applyFont="1" applyFill="1" applyBorder="1" applyAlignment="1">
      <alignment horizontal="center" vertical="center" wrapText="1"/>
    </xf>
    <xf numFmtId="0" fontId="73" fillId="4" borderId="11" xfId="0" applyFont="1" applyFill="1" applyBorder="1" applyAlignment="1">
      <alignment horizontal="center" vertical="center" wrapText="1"/>
    </xf>
    <xf numFmtId="0" fontId="0" fillId="4" borderId="1" xfId="0" applyFill="1" applyBorder="1">
      <alignment vertical="center"/>
    </xf>
    <xf numFmtId="0" fontId="0" fillId="0" borderId="1" xfId="0" applyBorder="1">
      <alignment vertical="center"/>
    </xf>
    <xf numFmtId="0" fontId="1" fillId="14" borderId="1" xfId="0" applyFont="1" applyFill="1" applyBorder="1">
      <alignment vertical="center"/>
    </xf>
    <xf numFmtId="0" fontId="52" fillId="4" borderId="1" xfId="0" applyFont="1" applyFill="1" applyBorder="1">
      <alignment vertical="center"/>
    </xf>
    <xf numFmtId="0" fontId="52" fillId="32" borderId="1" xfId="0" applyFont="1" applyFill="1" applyBorder="1">
      <alignment vertical="center"/>
    </xf>
    <xf numFmtId="0" fontId="81" fillId="33" borderId="1" xfId="0" applyFont="1" applyFill="1" applyBorder="1" applyAlignment="1">
      <alignment horizontal="center" vertical="center" wrapText="1"/>
    </xf>
    <xf numFmtId="0" fontId="67" fillId="35" borderId="1" xfId="0" applyFont="1" applyFill="1" applyBorder="1" applyAlignment="1">
      <alignment horizontal="center" vertical="center"/>
    </xf>
    <xf numFmtId="0" fontId="81" fillId="35" borderId="1" xfId="0" applyFont="1" applyFill="1" applyBorder="1" applyAlignment="1">
      <alignment horizontal="center" vertical="center" wrapText="1"/>
    </xf>
    <xf numFmtId="0" fontId="82" fillId="35" borderId="1" xfId="0" applyFont="1" applyFill="1" applyBorder="1" applyAlignment="1">
      <alignment horizontal="center" vertical="center" wrapText="1"/>
    </xf>
    <xf numFmtId="0" fontId="83" fillId="33" borderId="1" xfId="0" applyFont="1" applyFill="1" applyBorder="1" applyAlignment="1">
      <alignment horizontal="center" vertical="center" wrapText="1"/>
    </xf>
    <xf numFmtId="0" fontId="84" fillId="4" borderId="1" xfId="0" applyFont="1" applyFill="1" applyBorder="1" applyAlignment="1">
      <alignment horizontal="center" vertical="center" wrapText="1"/>
    </xf>
    <xf numFmtId="0" fontId="67" fillId="4" borderId="1" xfId="0" applyFont="1" applyFill="1" applyBorder="1" applyAlignment="1">
      <alignment horizontal="center" vertical="center"/>
    </xf>
    <xf numFmtId="0" fontId="67" fillId="4" borderId="1" xfId="0" applyFont="1" applyFill="1" applyBorder="1" applyAlignment="1">
      <alignment horizontal="center" vertical="center" wrapText="1"/>
    </xf>
    <xf numFmtId="0" fontId="85" fillId="31" borderId="4" xfId="0" applyFont="1" applyFill="1" applyBorder="1" applyAlignment="1">
      <alignment vertical="center" wrapText="1"/>
    </xf>
    <xf numFmtId="0" fontId="85" fillId="31" borderId="1" xfId="0" applyFont="1" applyFill="1" applyBorder="1" applyAlignment="1">
      <alignment vertical="center" wrapText="1"/>
    </xf>
    <xf numFmtId="0" fontId="85" fillId="31" borderId="0" xfId="0" applyFont="1" applyFill="1" applyAlignment="1">
      <alignment vertical="center" wrapText="1"/>
    </xf>
    <xf numFmtId="0" fontId="63" fillId="4" borderId="1" xfId="0" applyFont="1" applyFill="1" applyBorder="1" applyAlignment="1">
      <alignment horizontal="center" vertical="center"/>
    </xf>
    <xf numFmtId="0" fontId="86" fillId="4" borderId="1" xfId="0" applyFont="1" applyFill="1" applyBorder="1" applyAlignment="1">
      <alignment horizontal="center" vertical="center" wrapText="1"/>
    </xf>
    <xf numFmtId="0" fontId="71" fillId="31" borderId="2" xfId="0" applyFont="1" applyFill="1" applyBorder="1" applyAlignment="1">
      <alignment horizontal="center" vertical="center" wrapText="1"/>
    </xf>
    <xf numFmtId="0" fontId="71" fillId="31" borderId="1" xfId="0" applyFont="1" applyFill="1" applyBorder="1" applyAlignment="1">
      <alignment horizontal="center" vertical="center" wrapText="1"/>
    </xf>
    <xf numFmtId="0" fontId="87" fillId="0" borderId="0" xfId="0" applyFont="1" applyFill="1" applyBorder="1" applyAlignment="1">
      <alignment vertical="center"/>
    </xf>
    <xf numFmtId="0" fontId="71" fillId="31" borderId="1" xfId="0" applyFont="1" applyFill="1" applyBorder="1" applyAlignment="1">
      <alignment horizontal="center" vertical="center"/>
    </xf>
    <xf numFmtId="0" fontId="71" fillId="31" borderId="7" xfId="0" applyFont="1" applyFill="1" applyBorder="1" applyAlignment="1">
      <alignment horizontal="center" vertical="center"/>
    </xf>
    <xf numFmtId="0" fontId="75" fillId="32" borderId="13" xfId="0" applyFont="1" applyFill="1" applyBorder="1" applyAlignment="1">
      <alignment horizontal="center" vertical="center"/>
    </xf>
    <xf numFmtId="0" fontId="88" fillId="2" borderId="13" xfId="0" applyFont="1" applyFill="1" applyBorder="1" applyAlignment="1">
      <alignment vertical="center" wrapText="1"/>
    </xf>
    <xf numFmtId="0" fontId="88" fillId="2" borderId="14" xfId="0" applyFont="1" applyFill="1" applyBorder="1" applyAlignment="1">
      <alignment vertical="center" wrapText="1"/>
    </xf>
    <xf numFmtId="0" fontId="85" fillId="31" borderId="2" xfId="0" applyFont="1" applyFill="1" applyBorder="1" applyAlignment="1">
      <alignment vertical="center" wrapText="1"/>
    </xf>
    <xf numFmtId="0" fontId="88" fillId="2" borderId="0" xfId="0" applyFont="1" applyFill="1" applyBorder="1" applyAlignment="1">
      <alignment vertical="center" wrapText="1"/>
    </xf>
    <xf numFmtId="0" fontId="88" fillId="2" borderId="16" xfId="0" applyFont="1" applyFill="1" applyBorder="1" applyAlignment="1">
      <alignment vertical="center" wrapText="1"/>
    </xf>
    <xf numFmtId="0" fontId="89" fillId="0" borderId="0" xfId="0" applyFont="1" applyFill="1" applyBorder="1" applyAlignment="1">
      <alignment vertical="center"/>
    </xf>
    <xf numFmtId="0" fontId="90" fillId="36" borderId="1" xfId="0" applyFont="1" applyFill="1" applyBorder="1" applyAlignment="1">
      <alignment horizontal="left" vertical="top" wrapText="1"/>
    </xf>
    <xf numFmtId="0" fontId="88" fillId="2" borderId="12" xfId="0" applyFont="1" applyFill="1" applyBorder="1" applyAlignment="1">
      <alignment vertical="center" wrapText="1"/>
    </xf>
    <xf numFmtId="0" fontId="88" fillId="2" borderId="11" xfId="0" applyFont="1" applyFill="1" applyBorder="1" applyAlignment="1">
      <alignment vertical="center" wrapText="1"/>
    </xf>
    <xf numFmtId="0" fontId="88" fillId="2" borderId="17" xfId="0" applyFont="1" applyFill="1" applyBorder="1" applyAlignment="1">
      <alignment vertical="center" wrapText="1"/>
    </xf>
    <xf numFmtId="0" fontId="91" fillId="31" borderId="1" xfId="0" applyFont="1" applyFill="1" applyBorder="1" applyAlignment="1">
      <alignment vertical="center" wrapText="1"/>
    </xf>
    <xf numFmtId="0" fontId="0" fillId="31" borderId="1" xfId="0" applyFill="1" applyBorder="1">
      <alignment vertical="center"/>
    </xf>
    <xf numFmtId="0" fontId="92" fillId="4" borderId="1" xfId="0" applyFont="1" applyFill="1" applyBorder="1" applyAlignment="1">
      <alignment horizontal="left" vertical="top" wrapText="1"/>
    </xf>
    <xf numFmtId="0" fontId="93" fillId="31" borderId="0" xfId="0" applyFont="1" applyFill="1" applyBorder="1" applyAlignment="1">
      <alignment horizontal="center" vertical="center" wrapText="1"/>
    </xf>
    <xf numFmtId="0" fontId="62" fillId="31" borderId="0" xfId="0" applyFont="1" applyFill="1" applyBorder="1" applyAlignment="1">
      <alignment horizontal="center" vertical="center" wrapText="1"/>
    </xf>
    <xf numFmtId="0" fontId="73" fillId="0" borderId="0" xfId="0" applyFont="1" applyFill="1" applyBorder="1" applyAlignment="1">
      <alignment vertical="center"/>
    </xf>
    <xf numFmtId="0" fontId="94" fillId="37" borderId="0" xfId="0" applyFont="1" applyFill="1" applyBorder="1" applyAlignment="1">
      <alignment horizontal="left" vertical="center"/>
    </xf>
    <xf numFmtId="0" fontId="95" fillId="37" borderId="0" xfId="0" applyFont="1" applyFill="1" applyBorder="1" applyAlignment="1">
      <alignment horizontal="left" vertical="center"/>
    </xf>
    <xf numFmtId="0" fontId="96" fillId="0" borderId="0" xfId="0" applyFont="1" applyFill="1" applyBorder="1" applyAlignment="1"/>
    <xf numFmtId="0" fontId="31" fillId="0" borderId="0" xfId="0" applyFont="1" applyFill="1" applyBorder="1" applyAlignment="1">
      <alignment horizontal="left" vertical="center"/>
    </xf>
    <xf numFmtId="0" fontId="97" fillId="0" borderId="0" xfId="0" applyFont="1" applyFill="1" applyBorder="1" applyAlignment="1">
      <alignment vertical="center"/>
    </xf>
    <xf numFmtId="0" fontId="98" fillId="31" borderId="1" xfId="0" applyFont="1" applyFill="1" applyBorder="1" applyAlignment="1">
      <alignment horizontal="left" vertical="center" wrapText="1"/>
    </xf>
    <xf numFmtId="0" fontId="99" fillId="31" borderId="1" xfId="0" applyFont="1" applyFill="1" applyBorder="1" applyAlignment="1">
      <alignment horizontal="left" vertical="center"/>
    </xf>
    <xf numFmtId="0" fontId="94" fillId="37" borderId="1" xfId="0" applyFont="1" applyFill="1" applyBorder="1" applyAlignment="1">
      <alignment horizontal="left" vertical="center"/>
    </xf>
    <xf numFmtId="0" fontId="95" fillId="37" borderId="1" xfId="0" applyFont="1" applyFill="1" applyBorder="1" applyAlignment="1">
      <alignment horizontal="left" vertical="center"/>
    </xf>
    <xf numFmtId="0" fontId="31" fillId="0" borderId="1" xfId="0" applyFont="1" applyFill="1" applyBorder="1" applyAlignment="1">
      <alignment horizontal="left" vertical="center"/>
    </xf>
    <xf numFmtId="0" fontId="97" fillId="0" borderId="1" xfId="0" applyFont="1" applyFill="1" applyBorder="1" applyAlignment="1">
      <alignment vertical="center"/>
    </xf>
    <xf numFmtId="0" fontId="51" fillId="0" borderId="1" xfId="0" applyFont="1" applyFill="1" applyBorder="1" applyAlignment="1">
      <alignment vertical="center"/>
    </xf>
    <xf numFmtId="0" fontId="100" fillId="0" borderId="1" xfId="0" applyFont="1" applyFill="1" applyBorder="1" applyAlignment="1">
      <alignment vertical="center"/>
    </xf>
    <xf numFmtId="0" fontId="58" fillId="0" borderId="1" xfId="0" applyFont="1" applyFill="1" applyBorder="1" applyAlignment="1">
      <alignment vertical="center"/>
    </xf>
    <xf numFmtId="0" fontId="101" fillId="38" borderId="1" xfId="0" applyFont="1" applyFill="1" applyBorder="1" applyAlignment="1">
      <alignment horizontal="center" vertical="center" wrapText="1"/>
    </xf>
    <xf numFmtId="0" fontId="102" fillId="4" borderId="1" xfId="0" applyFont="1" applyFill="1" applyBorder="1" applyAlignment="1">
      <alignment horizontal="center" vertical="center"/>
    </xf>
    <xf numFmtId="0" fontId="38" fillId="4" borderId="1" xfId="0" applyFont="1" applyFill="1" applyBorder="1" applyAlignment="1">
      <alignment horizontal="center" vertical="center"/>
    </xf>
    <xf numFmtId="0" fontId="94" fillId="0" borderId="1" xfId="0" applyFont="1" applyFill="1" applyBorder="1" applyAlignment="1">
      <alignment horizontal="left" vertical="center"/>
    </xf>
    <xf numFmtId="0" fontId="103" fillId="4" borderId="1" xfId="0" applyFont="1" applyFill="1" applyBorder="1" applyAlignment="1">
      <alignment horizontal="center" vertical="center" wrapText="1"/>
    </xf>
    <xf numFmtId="0" fontId="104" fillId="4" borderId="1" xfId="0" applyFont="1" applyFill="1" applyBorder="1" applyAlignment="1">
      <alignment horizontal="center" vertical="center"/>
    </xf>
    <xf numFmtId="0" fontId="95" fillId="0" borderId="1" xfId="0" applyFont="1" applyFill="1" applyBorder="1" applyAlignment="1">
      <alignment horizontal="left" vertical="center"/>
    </xf>
    <xf numFmtId="0" fontId="105" fillId="4" borderId="1" xfId="0" applyFont="1" applyFill="1" applyBorder="1" applyAlignment="1">
      <alignment horizontal="center" vertical="center" wrapText="1"/>
    </xf>
    <xf numFmtId="0" fontId="105" fillId="4" borderId="1" xfId="0" applyFont="1" applyFill="1" applyBorder="1" applyAlignment="1">
      <alignment horizontal="center" vertical="center"/>
    </xf>
    <xf numFmtId="0" fontId="31" fillId="0" borderId="1" xfId="0" applyFont="1" applyFill="1" applyBorder="1" applyAlignment="1">
      <alignment horizontal="center" vertical="center"/>
    </xf>
    <xf numFmtId="0" fontId="106" fillId="0" borderId="1" xfId="0" applyFont="1" applyFill="1" applyBorder="1" applyAlignment="1">
      <alignment horizontal="center" vertical="center" wrapText="1"/>
    </xf>
    <xf numFmtId="0" fontId="107" fillId="0" borderId="1" xfId="0" applyFont="1" applyFill="1" applyBorder="1" applyAlignment="1">
      <alignment horizontal="center" vertical="center" wrapText="1"/>
    </xf>
    <xf numFmtId="0" fontId="108" fillId="39" borderId="1" xfId="0" applyFont="1" applyFill="1" applyBorder="1" applyAlignment="1">
      <alignment horizontal="center" vertical="center"/>
    </xf>
    <xf numFmtId="0" fontId="109" fillId="0" borderId="1" xfId="0" applyFont="1" applyFill="1" applyBorder="1" applyAlignment="1">
      <alignment horizontal="center" vertical="center" wrapText="1"/>
    </xf>
    <xf numFmtId="0" fontId="51" fillId="0" borderId="1" xfId="0" applyFont="1" applyFill="1" applyBorder="1" applyAlignment="1">
      <alignment horizontal="center" vertical="center"/>
    </xf>
    <xf numFmtId="0" fontId="108" fillId="39" borderId="1" xfId="0" applyFont="1" applyFill="1" applyBorder="1" applyAlignment="1">
      <alignment horizontal="left" vertical="center"/>
    </xf>
    <xf numFmtId="0" fontId="31" fillId="0" borderId="0" xfId="0" applyFont="1" applyFill="1" applyBorder="1" applyAlignment="1">
      <alignment vertical="center"/>
    </xf>
    <xf numFmtId="0" fontId="54" fillId="0" borderId="0" xfId="0" applyFont="1" applyFill="1" applyBorder="1" applyAlignment="1">
      <alignment horizontal="left" vertical="center"/>
    </xf>
    <xf numFmtId="0" fontId="54" fillId="0" borderId="0" xfId="0" applyFont="1" applyFill="1" applyBorder="1" applyAlignment="1">
      <alignment vertical="center"/>
    </xf>
    <xf numFmtId="0" fontId="107" fillId="0" borderId="0" xfId="0" applyFont="1" applyFill="1" applyBorder="1" applyAlignment="1">
      <alignment horizontal="center" vertical="center" wrapText="1"/>
    </xf>
    <xf numFmtId="0" fontId="51" fillId="0" borderId="29" xfId="0" applyFont="1" applyFill="1" applyBorder="1" applyAlignment="1">
      <alignment vertical="center"/>
    </xf>
    <xf numFmtId="0" fontId="96" fillId="37" borderId="0" xfId="0" applyFont="1" applyFill="1" applyBorder="1" applyAlignment="1"/>
    <xf numFmtId="0" fontId="56" fillId="0" borderId="0" xfId="0" applyFont="1" applyFill="1" applyBorder="1" applyAlignment="1">
      <alignment horizontal="left" vertical="center"/>
    </xf>
    <xf numFmtId="0" fontId="96" fillId="0" borderId="0" xfId="0" applyFont="1" applyFill="1" applyBorder="1" applyAlignment="1">
      <alignment vertical="center"/>
    </xf>
    <xf numFmtId="0" fontId="4" fillId="0" borderId="0" xfId="0" applyFont="1" applyFill="1" applyBorder="1" applyAlignment="1">
      <alignment horizontal="center" vertical="center"/>
    </xf>
    <xf numFmtId="0" fontId="38" fillId="40" borderId="29" xfId="0" applyFont="1" applyFill="1" applyBorder="1" applyAlignment="1">
      <alignment horizontal="center" vertical="center"/>
    </xf>
    <xf numFmtId="0" fontId="31" fillId="41" borderId="29"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29" xfId="0" applyNumberFormat="1" applyFont="1" applyFill="1" applyBorder="1" applyAlignment="1">
      <alignment horizontal="center" vertical="center"/>
    </xf>
    <xf numFmtId="0" fontId="56" fillId="0" borderId="0" xfId="0" applyFont="1" applyFill="1" applyBorder="1" applyAlignment="1">
      <alignment vertical="center"/>
    </xf>
    <xf numFmtId="0" fontId="110" fillId="32" borderId="30" xfId="0" applyFont="1" applyFill="1" applyBorder="1" applyAlignment="1">
      <alignment horizontal="center" vertical="center" wrapText="1"/>
    </xf>
    <xf numFmtId="0" fontId="111" fillId="32" borderId="30" xfId="0" applyFont="1" applyFill="1" applyBorder="1" applyAlignment="1">
      <alignment horizontal="center" vertical="center" wrapText="1"/>
    </xf>
    <xf numFmtId="0" fontId="112" fillId="32" borderId="31" xfId="0" applyFont="1" applyFill="1" applyBorder="1" applyAlignment="1">
      <alignment horizontal="center" vertical="center" wrapText="1"/>
    </xf>
    <xf numFmtId="0" fontId="51" fillId="32" borderId="29" xfId="0" applyFont="1" applyFill="1" applyBorder="1" applyAlignment="1">
      <alignment horizontal="center" vertical="center" wrapText="1"/>
    </xf>
    <xf numFmtId="0" fontId="111" fillId="32" borderId="31" xfId="0" applyFont="1" applyFill="1" applyBorder="1" applyAlignment="1">
      <alignment horizontal="center" vertical="center" wrapText="1"/>
    </xf>
    <xf numFmtId="0" fontId="38" fillId="0" borderId="29" xfId="0" applyNumberFormat="1" applyFont="1" applyFill="1" applyBorder="1" applyAlignment="1">
      <alignment horizontal="center" vertical="center"/>
    </xf>
    <xf numFmtId="0" fontId="54" fillId="0" borderId="29" xfId="0" applyFont="1" applyFill="1" applyBorder="1" applyAlignment="1">
      <alignment vertical="center"/>
    </xf>
    <xf numFmtId="0" fontId="54" fillId="0" borderId="29" xfId="0" applyFont="1" applyFill="1" applyBorder="1" applyAlignment="1">
      <alignment horizontal="center" vertical="center"/>
    </xf>
    <xf numFmtId="0" fontId="31" fillId="37" borderId="29" xfId="0" applyFont="1" applyFill="1" applyBorder="1" applyAlignment="1">
      <alignment horizontal="center" vertical="center"/>
    </xf>
    <xf numFmtId="0" fontId="31" fillId="0" borderId="29" xfId="0" applyFont="1" applyFill="1" applyBorder="1" applyAlignment="1">
      <alignment vertical="center"/>
    </xf>
    <xf numFmtId="0" fontId="38" fillId="0" borderId="29" xfId="0" applyFont="1" applyFill="1" applyBorder="1" applyAlignment="1">
      <alignment horizontal="center" vertical="center"/>
    </xf>
    <xf numFmtId="0" fontId="38" fillId="37" borderId="29" xfId="0" applyNumberFormat="1" applyFont="1" applyFill="1" applyBorder="1" applyAlignment="1">
      <alignment horizontal="center" vertical="center"/>
    </xf>
    <xf numFmtId="0" fontId="38" fillId="37" borderId="29" xfId="0" applyFont="1" applyFill="1" applyBorder="1" applyAlignment="1">
      <alignment horizontal="center" vertical="center"/>
    </xf>
    <xf numFmtId="0" fontId="38" fillId="41" borderId="29" xfId="0" applyFont="1" applyFill="1" applyBorder="1" applyAlignment="1">
      <alignment horizontal="center" vertical="center"/>
    </xf>
    <xf numFmtId="0" fontId="32" fillId="4" borderId="0" xfId="0" applyFont="1" applyFill="1" applyBorder="1" applyAlignment="1">
      <alignment vertical="center"/>
    </xf>
    <xf numFmtId="0" fontId="38" fillId="4" borderId="29" xfId="0" applyFont="1" applyFill="1" applyBorder="1" applyAlignment="1">
      <alignment horizontal="center" vertical="center"/>
    </xf>
    <xf numFmtId="0" fontId="31" fillId="4" borderId="29" xfId="0" applyFont="1" applyFill="1" applyBorder="1" applyAlignment="1">
      <alignment horizontal="center" vertical="center"/>
    </xf>
    <xf numFmtId="0" fontId="31" fillId="4" borderId="29" xfId="0" applyNumberFormat="1" applyFont="1" applyFill="1" applyBorder="1" applyAlignment="1">
      <alignment horizontal="center" vertical="center"/>
    </xf>
    <xf numFmtId="0" fontId="31" fillId="42" borderId="29" xfId="0" applyFont="1" applyFill="1" applyBorder="1" applyAlignment="1">
      <alignment horizontal="center" vertical="center"/>
    </xf>
    <xf numFmtId="0" fontId="32" fillId="0" borderId="29" xfId="0" applyNumberFormat="1" applyFont="1" applyFill="1" applyBorder="1" applyAlignment="1">
      <alignment horizontal="center" vertical="center"/>
    </xf>
    <xf numFmtId="0" fontId="95" fillId="0" borderId="0" xfId="0" applyFont="1" applyFill="1" applyBorder="1" applyAlignment="1">
      <alignment horizontal="left" vertical="center"/>
    </xf>
    <xf numFmtId="0" fontId="36" fillId="37" borderId="29" xfId="0" applyFont="1" applyFill="1" applyBorder="1" applyAlignment="1">
      <alignment vertical="center"/>
    </xf>
    <xf numFmtId="0" fontId="100" fillId="0" borderId="0" xfId="0" applyFont="1" applyFill="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表头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14" xfId="54"/>
    <cellStyle name="常规 7" xfId="55"/>
    <cellStyle name="标题样式" xfId="56"/>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13335</xdr:colOff>
      <xdr:row>31</xdr:row>
      <xdr:rowOff>62230</xdr:rowOff>
    </xdr:from>
    <xdr:to>
      <xdr:col>3</xdr:col>
      <xdr:colOff>476885</xdr:colOff>
      <xdr:row>34</xdr:row>
      <xdr:rowOff>59690</xdr:rowOff>
    </xdr:to>
    <xdr:pic>
      <xdr:nvPicPr>
        <xdr:cNvPr id="2" name="图片 1" descr="称号1"/>
        <xdr:cNvPicPr>
          <a:picLocks noChangeAspect="1"/>
        </xdr:cNvPicPr>
      </xdr:nvPicPr>
      <xdr:blipFill>
        <a:blip r:embed="rId1"/>
        <a:stretch>
          <a:fillRect/>
        </a:stretch>
      </xdr:blipFill>
      <xdr:spPr>
        <a:xfrm>
          <a:off x="1423035" y="6876415"/>
          <a:ext cx="1149350" cy="683260"/>
        </a:xfrm>
        <a:prstGeom prst="rect">
          <a:avLst/>
        </a:prstGeom>
      </xdr:spPr>
    </xdr:pic>
    <xdr:clientData/>
  </xdr:twoCellAnchor>
  <xdr:twoCellAnchor editAs="oneCell">
    <xdr:from>
      <xdr:col>5</xdr:col>
      <xdr:colOff>450850</xdr:colOff>
      <xdr:row>30</xdr:row>
      <xdr:rowOff>218440</xdr:rowOff>
    </xdr:from>
    <xdr:to>
      <xdr:col>7</xdr:col>
      <xdr:colOff>391160</xdr:colOff>
      <xdr:row>34</xdr:row>
      <xdr:rowOff>30480</xdr:rowOff>
    </xdr:to>
    <xdr:pic>
      <xdr:nvPicPr>
        <xdr:cNvPr id="3" name="图片 2" descr="称号2"/>
        <xdr:cNvPicPr>
          <a:picLocks noChangeAspect="1"/>
        </xdr:cNvPicPr>
      </xdr:nvPicPr>
      <xdr:blipFill>
        <a:blip r:embed="rId2"/>
        <a:stretch>
          <a:fillRect/>
        </a:stretch>
      </xdr:blipFill>
      <xdr:spPr>
        <a:xfrm>
          <a:off x="3937000" y="6804025"/>
          <a:ext cx="1311910" cy="726440"/>
        </a:xfrm>
        <a:prstGeom prst="rect">
          <a:avLst/>
        </a:prstGeom>
      </xdr:spPr>
    </xdr:pic>
    <xdr:clientData/>
  </xdr:twoCellAnchor>
  <xdr:twoCellAnchor editAs="oneCell">
    <xdr:from>
      <xdr:col>9</xdr:col>
      <xdr:colOff>431165</xdr:colOff>
      <xdr:row>30</xdr:row>
      <xdr:rowOff>67945</xdr:rowOff>
    </xdr:from>
    <xdr:to>
      <xdr:col>12</xdr:col>
      <xdr:colOff>133350</xdr:colOff>
      <xdr:row>33</xdr:row>
      <xdr:rowOff>179070</xdr:rowOff>
    </xdr:to>
    <xdr:pic>
      <xdr:nvPicPr>
        <xdr:cNvPr id="4" name="图片 3" descr="称号3"/>
        <xdr:cNvPicPr>
          <a:picLocks noChangeAspect="1"/>
        </xdr:cNvPicPr>
      </xdr:nvPicPr>
      <xdr:blipFill>
        <a:blip r:embed="rId3"/>
        <a:stretch>
          <a:fillRect/>
        </a:stretch>
      </xdr:blipFill>
      <xdr:spPr>
        <a:xfrm>
          <a:off x="6660515" y="6653530"/>
          <a:ext cx="1759585" cy="796925"/>
        </a:xfrm>
        <a:prstGeom prst="rect">
          <a:avLst/>
        </a:prstGeom>
      </xdr:spPr>
    </xdr:pic>
    <xdr:clientData/>
  </xdr:twoCellAnchor>
  <xdr:twoCellAnchor editAs="oneCell">
    <xdr:from>
      <xdr:col>13</xdr:col>
      <xdr:colOff>640080</xdr:colOff>
      <xdr:row>30</xdr:row>
      <xdr:rowOff>85725</xdr:rowOff>
    </xdr:from>
    <xdr:to>
      <xdr:col>16</xdr:col>
      <xdr:colOff>176530</xdr:colOff>
      <xdr:row>34</xdr:row>
      <xdr:rowOff>26035</xdr:rowOff>
    </xdr:to>
    <xdr:pic>
      <xdr:nvPicPr>
        <xdr:cNvPr id="5" name="图片 4" descr="称号4"/>
        <xdr:cNvPicPr>
          <a:picLocks noChangeAspect="1"/>
        </xdr:cNvPicPr>
      </xdr:nvPicPr>
      <xdr:blipFill>
        <a:blip r:embed="rId4"/>
        <a:stretch>
          <a:fillRect/>
        </a:stretch>
      </xdr:blipFill>
      <xdr:spPr>
        <a:xfrm>
          <a:off x="9612630" y="6671310"/>
          <a:ext cx="1593850" cy="854710"/>
        </a:xfrm>
        <a:prstGeom prst="rect">
          <a:avLst/>
        </a:prstGeom>
      </xdr:spPr>
    </xdr:pic>
    <xdr:clientData/>
  </xdr:twoCellAnchor>
  <xdr:twoCellAnchor editAs="oneCell">
    <xdr:from>
      <xdr:col>17</xdr:col>
      <xdr:colOff>527685</xdr:colOff>
      <xdr:row>30</xdr:row>
      <xdr:rowOff>75565</xdr:rowOff>
    </xdr:from>
    <xdr:to>
      <xdr:col>20</xdr:col>
      <xdr:colOff>36830</xdr:colOff>
      <xdr:row>33</xdr:row>
      <xdr:rowOff>68580</xdr:rowOff>
    </xdr:to>
    <xdr:pic>
      <xdr:nvPicPr>
        <xdr:cNvPr id="6" name="图片 5" descr="称号5"/>
        <xdr:cNvPicPr>
          <a:picLocks noChangeAspect="1"/>
        </xdr:cNvPicPr>
      </xdr:nvPicPr>
      <xdr:blipFill>
        <a:blip r:embed="rId5"/>
        <a:stretch>
          <a:fillRect/>
        </a:stretch>
      </xdr:blipFill>
      <xdr:spPr>
        <a:xfrm>
          <a:off x="12243435" y="6661150"/>
          <a:ext cx="1566545" cy="678815"/>
        </a:xfrm>
        <a:prstGeom prst="rect">
          <a:avLst/>
        </a:prstGeom>
      </xdr:spPr>
    </xdr:pic>
    <xdr:clientData/>
  </xdr:twoCellAnchor>
  <xdr:twoCellAnchor editAs="oneCell">
    <xdr:from>
      <xdr:col>1</xdr:col>
      <xdr:colOff>308610</xdr:colOff>
      <xdr:row>48</xdr:row>
      <xdr:rowOff>85725</xdr:rowOff>
    </xdr:from>
    <xdr:to>
      <xdr:col>4</xdr:col>
      <xdr:colOff>238760</xdr:colOff>
      <xdr:row>51</xdr:row>
      <xdr:rowOff>60325</xdr:rowOff>
    </xdr:to>
    <xdr:pic>
      <xdr:nvPicPr>
        <xdr:cNvPr id="7" name="图片 6" descr="称号6"/>
        <xdr:cNvPicPr>
          <a:picLocks noChangeAspect="1"/>
        </xdr:cNvPicPr>
      </xdr:nvPicPr>
      <xdr:blipFill>
        <a:blip r:embed="rId6"/>
        <a:stretch>
          <a:fillRect/>
        </a:stretch>
      </xdr:blipFill>
      <xdr:spPr>
        <a:xfrm>
          <a:off x="1013460" y="10767695"/>
          <a:ext cx="2025650" cy="660400"/>
        </a:xfrm>
        <a:prstGeom prst="rect">
          <a:avLst/>
        </a:prstGeom>
      </xdr:spPr>
    </xdr:pic>
    <xdr:clientData/>
  </xdr:twoCellAnchor>
  <xdr:twoCellAnchor editAs="oneCell">
    <xdr:from>
      <xdr:col>5</xdr:col>
      <xdr:colOff>322580</xdr:colOff>
      <xdr:row>48</xdr:row>
      <xdr:rowOff>76200</xdr:rowOff>
    </xdr:from>
    <xdr:to>
      <xdr:col>8</xdr:col>
      <xdr:colOff>0</xdr:colOff>
      <xdr:row>51</xdr:row>
      <xdr:rowOff>88900</xdr:rowOff>
    </xdr:to>
    <xdr:pic>
      <xdr:nvPicPr>
        <xdr:cNvPr id="8" name="图片 7" descr="称号7"/>
        <xdr:cNvPicPr>
          <a:picLocks noChangeAspect="1"/>
        </xdr:cNvPicPr>
      </xdr:nvPicPr>
      <xdr:blipFill>
        <a:blip r:embed="rId7"/>
        <a:stretch>
          <a:fillRect/>
        </a:stretch>
      </xdr:blipFill>
      <xdr:spPr>
        <a:xfrm>
          <a:off x="3808730" y="10758170"/>
          <a:ext cx="1734820" cy="698500"/>
        </a:xfrm>
        <a:prstGeom prst="rect">
          <a:avLst/>
        </a:prstGeom>
      </xdr:spPr>
    </xdr:pic>
    <xdr:clientData/>
  </xdr:twoCellAnchor>
  <xdr:twoCellAnchor editAs="oneCell">
    <xdr:from>
      <xdr:col>9</xdr:col>
      <xdr:colOff>322580</xdr:colOff>
      <xdr:row>47</xdr:row>
      <xdr:rowOff>165100</xdr:rowOff>
    </xdr:from>
    <xdr:to>
      <xdr:col>12</xdr:col>
      <xdr:colOff>119380</xdr:colOff>
      <xdr:row>50</xdr:row>
      <xdr:rowOff>139065</xdr:rowOff>
    </xdr:to>
    <xdr:pic>
      <xdr:nvPicPr>
        <xdr:cNvPr id="9" name="图片 8" descr="2"/>
        <xdr:cNvPicPr>
          <a:picLocks noChangeAspect="1"/>
        </xdr:cNvPicPr>
      </xdr:nvPicPr>
      <xdr:blipFill>
        <a:blip r:embed="rId8"/>
        <a:stretch>
          <a:fillRect/>
        </a:stretch>
      </xdr:blipFill>
      <xdr:spPr>
        <a:xfrm>
          <a:off x="6551930" y="10608310"/>
          <a:ext cx="1854200" cy="669925"/>
        </a:xfrm>
        <a:prstGeom prst="rect">
          <a:avLst/>
        </a:prstGeom>
      </xdr:spPr>
    </xdr:pic>
    <xdr:clientData/>
  </xdr:twoCellAnchor>
  <xdr:twoCellAnchor editAs="oneCell">
    <xdr:from>
      <xdr:col>1</xdr:col>
      <xdr:colOff>645795</xdr:colOff>
      <xdr:row>65</xdr:row>
      <xdr:rowOff>73025</xdr:rowOff>
    </xdr:from>
    <xdr:to>
      <xdr:col>4</xdr:col>
      <xdr:colOff>461645</xdr:colOff>
      <xdr:row>69</xdr:row>
      <xdr:rowOff>71120</xdr:rowOff>
    </xdr:to>
    <xdr:pic>
      <xdr:nvPicPr>
        <xdr:cNvPr id="10" name="图片 9" descr="称号8"/>
        <xdr:cNvPicPr>
          <a:picLocks noChangeAspect="1"/>
        </xdr:cNvPicPr>
      </xdr:nvPicPr>
      <xdr:blipFill>
        <a:blip r:embed="rId9"/>
        <a:stretch>
          <a:fillRect/>
        </a:stretch>
      </xdr:blipFill>
      <xdr:spPr>
        <a:xfrm>
          <a:off x="1350645" y="14613255"/>
          <a:ext cx="1911350" cy="874395"/>
        </a:xfrm>
        <a:prstGeom prst="rect">
          <a:avLst/>
        </a:prstGeom>
      </xdr:spPr>
    </xdr:pic>
    <xdr:clientData/>
  </xdr:twoCellAnchor>
  <xdr:twoCellAnchor editAs="oneCell">
    <xdr:from>
      <xdr:col>7</xdr:col>
      <xdr:colOff>130810</xdr:colOff>
      <xdr:row>65</xdr:row>
      <xdr:rowOff>132080</xdr:rowOff>
    </xdr:from>
    <xdr:to>
      <xdr:col>9</xdr:col>
      <xdr:colOff>518795</xdr:colOff>
      <xdr:row>69</xdr:row>
      <xdr:rowOff>91440</xdr:rowOff>
    </xdr:to>
    <xdr:pic>
      <xdr:nvPicPr>
        <xdr:cNvPr id="11" name="图片 10" descr="称号9"/>
        <xdr:cNvPicPr>
          <a:picLocks noChangeAspect="1"/>
        </xdr:cNvPicPr>
      </xdr:nvPicPr>
      <xdr:blipFill>
        <a:blip r:embed="rId10"/>
        <a:stretch>
          <a:fillRect/>
        </a:stretch>
      </xdr:blipFill>
      <xdr:spPr>
        <a:xfrm>
          <a:off x="4988560" y="14672310"/>
          <a:ext cx="1759585" cy="835660"/>
        </a:xfrm>
        <a:prstGeom prst="rect">
          <a:avLst/>
        </a:prstGeom>
      </xdr:spPr>
    </xdr:pic>
    <xdr:clientData/>
  </xdr:twoCellAnchor>
  <xdr:twoCellAnchor editAs="oneCell">
    <xdr:from>
      <xdr:col>2</xdr:col>
      <xdr:colOff>288290</xdr:colOff>
      <xdr:row>83</xdr:row>
      <xdr:rowOff>170180</xdr:rowOff>
    </xdr:from>
    <xdr:to>
      <xdr:col>5</xdr:col>
      <xdr:colOff>47625</xdr:colOff>
      <xdr:row>87</xdr:row>
      <xdr:rowOff>137160</xdr:rowOff>
    </xdr:to>
    <xdr:pic>
      <xdr:nvPicPr>
        <xdr:cNvPr id="12" name="图片 11" descr="1"/>
        <xdr:cNvPicPr>
          <a:picLocks noChangeAspect="1"/>
        </xdr:cNvPicPr>
      </xdr:nvPicPr>
      <xdr:blipFill>
        <a:blip r:embed="rId11"/>
        <a:stretch>
          <a:fillRect/>
        </a:stretch>
      </xdr:blipFill>
      <xdr:spPr>
        <a:xfrm>
          <a:off x="1697990" y="18729960"/>
          <a:ext cx="1835785" cy="805180"/>
        </a:xfrm>
        <a:prstGeom prst="rect">
          <a:avLst/>
        </a:prstGeom>
      </xdr:spPr>
    </xdr:pic>
    <xdr:clientData/>
  </xdr:twoCellAnchor>
  <xdr:twoCellAnchor editAs="oneCell">
    <xdr:from>
      <xdr:col>8</xdr:col>
      <xdr:colOff>222250</xdr:colOff>
      <xdr:row>83</xdr:row>
      <xdr:rowOff>30480</xdr:rowOff>
    </xdr:from>
    <xdr:to>
      <xdr:col>11</xdr:col>
      <xdr:colOff>104775</xdr:colOff>
      <xdr:row>87</xdr:row>
      <xdr:rowOff>92710</xdr:rowOff>
    </xdr:to>
    <xdr:pic>
      <xdr:nvPicPr>
        <xdr:cNvPr id="13" name="图片 12" descr="4"/>
        <xdr:cNvPicPr>
          <a:picLocks noChangeAspect="1"/>
        </xdr:cNvPicPr>
      </xdr:nvPicPr>
      <xdr:blipFill>
        <a:blip r:embed="rId12"/>
        <a:stretch>
          <a:fillRect/>
        </a:stretch>
      </xdr:blipFill>
      <xdr:spPr>
        <a:xfrm>
          <a:off x="5765800" y="18590260"/>
          <a:ext cx="1939925" cy="90043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5"/>
  <sheetViews>
    <sheetView workbookViewId="0">
      <selection activeCell="B46" sqref="B46:C46"/>
    </sheetView>
  </sheetViews>
  <sheetFormatPr defaultColWidth="11" defaultRowHeight="14.25"/>
  <cols>
    <col min="1" max="1" width="9.83333333333333" style="416" customWidth="1"/>
    <col min="2" max="2" width="14.6666666666667" style="416" customWidth="1"/>
    <col min="3" max="3" width="34.8333333333333" style="416" customWidth="1"/>
    <col min="4" max="4" width="19.1666666666667" style="416" customWidth="1"/>
    <col min="5" max="5" width="17.3333333333333" style="416" customWidth="1"/>
    <col min="6" max="6" width="10.3333333333333" style="416" customWidth="1"/>
    <col min="7" max="7" width="16.5" style="416" customWidth="1"/>
    <col min="8" max="8" width="45.25" style="416" customWidth="1"/>
    <col min="9" max="9" width="20.6666666666667" style="416" customWidth="1"/>
    <col min="10" max="10" width="10.3333333333333" style="416" customWidth="1"/>
    <col min="11" max="11" width="15.8333333333333" style="416" customWidth="1"/>
    <col min="12" max="12" width="10.3333333333333" style="416" customWidth="1"/>
    <col min="13" max="13" width="22.1666666666667" style="416" customWidth="1"/>
    <col min="14" max="14" width="10.3333333333333" style="416" customWidth="1"/>
    <col min="15" max="15" width="16" style="416" customWidth="1"/>
    <col min="16" max="16" width="10.3333333333333" style="416" customWidth="1"/>
    <col min="17" max="19" width="8.83333333333333" style="416" customWidth="1"/>
    <col min="20" max="16384" width="11" style="416"/>
  </cols>
  <sheetData>
    <row r="1" s="416" customFormat="1" spans="1:19">
      <c r="A1" s="264"/>
      <c r="B1" s="264"/>
      <c r="C1" s="264"/>
      <c r="D1" s="264"/>
      <c r="E1" s="264"/>
      <c r="F1" s="264"/>
      <c r="G1" s="264"/>
      <c r="H1" s="264"/>
      <c r="I1" s="264"/>
      <c r="J1" s="264"/>
      <c r="K1" s="264"/>
      <c r="L1" s="264"/>
      <c r="M1" s="264"/>
      <c r="N1" s="264"/>
      <c r="O1" s="264"/>
      <c r="P1" s="264"/>
      <c r="Q1" s="264"/>
      <c r="R1" s="264"/>
      <c r="S1" s="264"/>
    </row>
    <row r="2" s="416" customFormat="1" ht="19" customHeight="1" spans="1:19">
      <c r="A2" s="417" t="s">
        <v>0</v>
      </c>
      <c r="B2" s="418"/>
      <c r="C2" s="419"/>
      <c r="D2" s="419"/>
      <c r="E2" s="419"/>
      <c r="F2" s="419"/>
      <c r="G2" s="420"/>
      <c r="H2" s="421"/>
      <c r="I2" s="264"/>
      <c r="J2" s="264"/>
      <c r="K2" s="264"/>
      <c r="L2" s="264"/>
      <c r="M2" s="264"/>
      <c r="N2" s="264"/>
      <c r="O2" s="264"/>
      <c r="P2" s="264"/>
      <c r="Q2" s="264"/>
      <c r="R2" s="264"/>
      <c r="S2" s="264"/>
    </row>
    <row r="3" s="416" customFormat="1" ht="19" customHeight="1" spans="1:19">
      <c r="A3" s="420" t="s">
        <v>1</v>
      </c>
      <c r="B3" s="420"/>
      <c r="C3" s="420"/>
      <c r="D3" s="420"/>
      <c r="E3" s="420"/>
      <c r="F3" s="420"/>
      <c r="G3" s="420"/>
      <c r="H3" s="421"/>
      <c r="I3" s="421"/>
      <c r="J3" s="421"/>
      <c r="K3" s="421"/>
      <c r="L3" s="421"/>
      <c r="M3" s="421"/>
      <c r="N3" s="421"/>
      <c r="O3" s="421"/>
      <c r="P3" s="421"/>
      <c r="Q3" s="421"/>
      <c r="R3" s="421"/>
      <c r="S3" s="421"/>
    </row>
    <row r="4" s="416" customFormat="1" ht="19" customHeight="1" spans="1:19">
      <c r="A4" s="420" t="s">
        <v>2</v>
      </c>
      <c r="B4" s="420"/>
      <c r="C4" s="420"/>
      <c r="D4" s="420"/>
      <c r="E4" s="420"/>
      <c r="F4" s="420"/>
      <c r="G4" s="420"/>
      <c r="H4" s="421"/>
      <c r="I4" s="421"/>
      <c r="J4" s="421"/>
      <c r="K4" s="421"/>
      <c r="L4" s="421"/>
      <c r="M4" s="421"/>
      <c r="N4" s="421"/>
      <c r="O4" s="421"/>
      <c r="P4" s="421"/>
      <c r="Q4" s="421"/>
      <c r="R4" s="421"/>
      <c r="S4" s="421"/>
    </row>
    <row r="5" s="416" customFormat="1" ht="19" customHeight="1" spans="1:19">
      <c r="A5" s="420" t="s">
        <v>3</v>
      </c>
      <c r="B5" s="420"/>
      <c r="C5" s="420"/>
      <c r="D5" s="420"/>
      <c r="E5" s="420"/>
      <c r="F5" s="420"/>
      <c r="G5" s="420"/>
      <c r="H5" s="421"/>
      <c r="I5" s="421"/>
      <c r="J5" s="421"/>
      <c r="K5" s="421"/>
      <c r="L5" s="421"/>
      <c r="M5" s="421"/>
      <c r="N5" s="421"/>
      <c r="O5" s="421"/>
      <c r="P5" s="421"/>
      <c r="Q5" s="421"/>
      <c r="R5" s="421"/>
      <c r="S5" s="421"/>
    </row>
    <row r="6" s="416" customFormat="1" ht="19" customHeight="1" spans="1:19">
      <c r="A6" s="422" t="s">
        <v>4</v>
      </c>
      <c r="B6" s="423"/>
      <c r="C6" s="423"/>
      <c r="D6" s="423"/>
      <c r="E6" s="423"/>
      <c r="F6" s="423"/>
      <c r="G6" s="423"/>
      <c r="H6" s="423"/>
      <c r="I6" s="421"/>
      <c r="J6" s="421"/>
      <c r="K6" s="421"/>
      <c r="L6" s="421"/>
      <c r="M6" s="421"/>
      <c r="N6" s="421"/>
      <c r="O6" s="421"/>
      <c r="P6" s="421"/>
      <c r="Q6" s="421"/>
      <c r="R6" s="421"/>
      <c r="S6" s="421"/>
    </row>
    <row r="7" s="416" customFormat="1" ht="19" customHeight="1" spans="1:19">
      <c r="A7" s="423"/>
      <c r="B7" s="423"/>
      <c r="C7" s="423"/>
      <c r="D7" s="423"/>
      <c r="E7" s="423"/>
      <c r="F7" s="423"/>
      <c r="G7" s="423"/>
      <c r="H7" s="423"/>
      <c r="I7" s="421"/>
      <c r="J7" s="421"/>
      <c r="K7" s="421"/>
      <c r="L7" s="421"/>
      <c r="M7" s="421"/>
      <c r="N7" s="421"/>
      <c r="O7" s="421"/>
      <c r="P7" s="421"/>
      <c r="Q7" s="421"/>
      <c r="R7" s="421"/>
      <c r="S7" s="421"/>
    </row>
    <row r="8" s="416" customFormat="1" ht="19" customHeight="1" spans="1:19">
      <c r="A8" s="423"/>
      <c r="B8" s="423"/>
      <c r="C8" s="423"/>
      <c r="D8" s="423"/>
      <c r="E8" s="423"/>
      <c r="F8" s="423"/>
      <c r="G8" s="423"/>
      <c r="H8" s="423"/>
      <c r="I8" s="421"/>
      <c r="J8" s="421"/>
      <c r="K8" s="421"/>
      <c r="L8" s="421"/>
      <c r="M8" s="421"/>
      <c r="N8" s="421"/>
      <c r="O8" s="421"/>
      <c r="P8" s="421"/>
      <c r="Q8" s="421"/>
      <c r="R8" s="421"/>
      <c r="S8" s="421"/>
    </row>
    <row r="9" s="416" customFormat="1" ht="33" customHeight="1" spans="1:19">
      <c r="A9" s="423"/>
      <c r="B9" s="423"/>
      <c r="C9" s="423"/>
      <c r="D9" s="423"/>
      <c r="E9" s="423"/>
      <c r="F9" s="423"/>
      <c r="G9" s="423"/>
      <c r="H9" s="423"/>
      <c r="I9" s="421"/>
      <c r="J9" s="421"/>
      <c r="K9" s="421"/>
      <c r="L9" s="421"/>
      <c r="M9" s="421"/>
      <c r="N9" s="421"/>
      <c r="O9" s="421"/>
      <c r="P9" s="421"/>
      <c r="Q9" s="421"/>
      <c r="R9" s="421"/>
      <c r="S9" s="421"/>
    </row>
    <row r="10" s="416" customFormat="1" ht="24" customHeight="1" spans="1:19">
      <c r="A10" s="424" t="s">
        <v>5</v>
      </c>
      <c r="B10" s="425"/>
      <c r="C10" s="426"/>
      <c r="D10" s="426"/>
      <c r="E10" s="426"/>
      <c r="F10" s="426"/>
      <c r="G10" s="426"/>
      <c r="H10" s="427"/>
      <c r="I10" s="421"/>
      <c r="J10" s="421"/>
      <c r="K10" s="421"/>
      <c r="L10" s="421"/>
      <c r="M10" s="421"/>
      <c r="N10" s="421"/>
      <c r="O10" s="421"/>
      <c r="P10" s="421"/>
      <c r="Q10" s="421"/>
      <c r="R10" s="421"/>
      <c r="S10" s="421"/>
    </row>
    <row r="11" s="416" customFormat="1" ht="19" customHeight="1" spans="1:19">
      <c r="A11" s="426" t="s">
        <v>6</v>
      </c>
      <c r="B11" s="426"/>
      <c r="C11" s="426"/>
      <c r="D11" s="426"/>
      <c r="E11" s="426"/>
      <c r="F11" s="426"/>
      <c r="G11" s="426"/>
      <c r="H11" s="427"/>
      <c r="I11" s="421"/>
      <c r="J11" s="421"/>
      <c r="K11" s="421"/>
      <c r="L11" s="421"/>
      <c r="M11" s="421"/>
      <c r="N11" s="421"/>
      <c r="O11" s="421"/>
      <c r="P11" s="421"/>
      <c r="Q11" s="421"/>
      <c r="R11" s="421"/>
      <c r="S11" s="421"/>
    </row>
    <row r="12" s="416" customFormat="1" ht="24" customHeight="1" spans="1:19">
      <c r="A12" s="426" t="s">
        <v>7</v>
      </c>
      <c r="B12" s="426"/>
      <c r="C12" s="426"/>
      <c r="D12" s="426"/>
      <c r="E12" s="426"/>
      <c r="F12" s="426"/>
      <c r="G12" s="426"/>
      <c r="H12" s="427"/>
      <c r="I12" s="421"/>
      <c r="J12" s="421"/>
      <c r="K12" s="421"/>
      <c r="L12" s="421"/>
      <c r="M12" s="421"/>
      <c r="N12" s="421"/>
      <c r="O12" s="421"/>
      <c r="P12" s="421"/>
      <c r="Q12" s="421"/>
      <c r="R12" s="421"/>
      <c r="S12" s="421"/>
    </row>
    <row r="13" s="416" customFormat="1" ht="19" customHeight="1" spans="1:19">
      <c r="A13" s="426" t="s">
        <v>8</v>
      </c>
      <c r="B13" s="426"/>
      <c r="C13" s="428"/>
      <c r="D13" s="428"/>
      <c r="E13" s="428"/>
      <c r="F13" s="428"/>
      <c r="G13" s="428"/>
      <c r="H13" s="428"/>
      <c r="I13" s="264"/>
      <c r="J13" s="264"/>
      <c r="K13" s="264"/>
      <c r="L13" s="264"/>
      <c r="M13" s="264"/>
      <c r="N13" s="264"/>
      <c r="O13" s="264"/>
      <c r="P13" s="264"/>
      <c r="Q13" s="264"/>
      <c r="R13" s="264"/>
      <c r="S13" s="264"/>
    </row>
    <row r="14" s="416" customFormat="1" ht="19" customHeight="1" spans="1:19">
      <c r="A14" s="426"/>
      <c r="B14" s="429" t="s">
        <v>9</v>
      </c>
      <c r="C14" s="430" t="s">
        <v>10</v>
      </c>
      <c r="D14" s="428"/>
      <c r="E14" s="428"/>
      <c r="F14" s="428"/>
      <c r="G14" s="428"/>
      <c r="H14" s="431" t="s">
        <v>11</v>
      </c>
      <c r="I14" s="264"/>
      <c r="J14" s="264"/>
      <c r="K14" s="264"/>
      <c r="L14" s="264"/>
      <c r="M14" s="264"/>
      <c r="N14" s="264"/>
      <c r="O14" s="264"/>
      <c r="P14" s="264"/>
      <c r="Q14" s="264"/>
      <c r="R14" s="264"/>
      <c r="S14" s="264"/>
    </row>
    <row r="15" s="416" customFormat="1" ht="19" customHeight="1" spans="1:19">
      <c r="A15" s="426"/>
      <c r="B15" s="429" t="s">
        <v>12</v>
      </c>
      <c r="C15" s="430" t="s">
        <v>10</v>
      </c>
      <c r="D15" s="428"/>
      <c r="E15" s="428"/>
      <c r="F15" s="428"/>
      <c r="G15" s="428"/>
      <c r="H15" s="431"/>
      <c r="I15" s="264"/>
      <c r="J15" s="264"/>
      <c r="K15" s="264"/>
      <c r="L15" s="264"/>
      <c r="M15" s="264"/>
      <c r="N15" s="264"/>
      <c r="O15" s="264"/>
      <c r="P15" s="264"/>
      <c r="Q15" s="264"/>
      <c r="R15" s="264"/>
      <c r="S15" s="264"/>
    </row>
    <row r="16" s="416" customFormat="1" ht="19" customHeight="1" spans="1:19">
      <c r="A16" s="426"/>
      <c r="B16" s="429" t="s">
        <v>13</v>
      </c>
      <c r="C16" s="430" t="s">
        <v>10</v>
      </c>
      <c r="D16" s="428"/>
      <c r="E16" s="428"/>
      <c r="F16" s="428"/>
      <c r="G16" s="428"/>
      <c r="H16" s="431"/>
      <c r="I16" s="264"/>
      <c r="J16" s="264"/>
      <c r="K16" s="264"/>
      <c r="L16" s="264"/>
      <c r="M16" s="264"/>
      <c r="N16" s="264"/>
      <c r="O16" s="264"/>
      <c r="P16" s="264"/>
      <c r="Q16" s="264"/>
      <c r="R16" s="264"/>
      <c r="S16" s="264"/>
    </row>
    <row r="17" s="416" customFormat="1" ht="19" customHeight="1" spans="1:19">
      <c r="A17" s="426"/>
      <c r="B17" s="432" t="s">
        <v>14</v>
      </c>
      <c r="C17" s="433"/>
      <c r="D17" s="433"/>
      <c r="E17" s="433"/>
      <c r="F17" s="433"/>
      <c r="G17" s="433"/>
      <c r="H17" s="431"/>
      <c r="I17" s="264"/>
      <c r="J17" s="264"/>
      <c r="K17" s="264"/>
      <c r="L17" s="264"/>
      <c r="M17" s="264"/>
      <c r="N17" s="264"/>
      <c r="O17" s="264"/>
      <c r="P17" s="264"/>
      <c r="Q17" s="264"/>
      <c r="R17" s="264"/>
      <c r="S17" s="264"/>
    </row>
    <row r="18" s="416" customFormat="1" ht="25" customHeight="1" spans="1:19">
      <c r="A18" s="424"/>
      <c r="B18" s="433"/>
      <c r="C18" s="433"/>
      <c r="D18" s="433"/>
      <c r="E18" s="433"/>
      <c r="F18" s="433"/>
      <c r="G18" s="433"/>
      <c r="H18" s="431"/>
      <c r="I18" s="264"/>
      <c r="J18" s="264"/>
      <c r="K18" s="264"/>
      <c r="L18" s="264"/>
      <c r="M18" s="264"/>
      <c r="N18" s="264"/>
      <c r="O18" s="264"/>
      <c r="P18" s="264"/>
      <c r="Q18" s="264"/>
      <c r="R18" s="264"/>
      <c r="S18" s="264"/>
    </row>
    <row r="19" s="416" customFormat="1" ht="29" customHeight="1" spans="1:19">
      <c r="A19" s="434"/>
      <c r="B19" s="435" t="s">
        <v>15</v>
      </c>
      <c r="C19" s="436"/>
      <c r="D19" s="436"/>
      <c r="E19" s="436"/>
      <c r="F19" s="436"/>
      <c r="G19" s="436"/>
      <c r="H19" s="431"/>
      <c r="I19" s="264"/>
      <c r="J19" s="264"/>
      <c r="K19" s="264"/>
      <c r="L19" s="264"/>
      <c r="M19" s="264"/>
      <c r="N19" s="264"/>
      <c r="O19" s="264"/>
      <c r="P19" s="264"/>
      <c r="Q19" s="264"/>
      <c r="R19" s="264"/>
      <c r="S19" s="264"/>
    </row>
    <row r="20" s="416" customFormat="1" ht="29" customHeight="1" spans="1:19">
      <c r="A20" s="437"/>
      <c r="B20" s="438" t="s">
        <v>16</v>
      </c>
      <c r="C20" s="439"/>
      <c r="D20" s="439"/>
      <c r="E20" s="439"/>
      <c r="F20" s="439"/>
      <c r="G20" s="439"/>
      <c r="H20" s="431"/>
      <c r="I20" s="449"/>
      <c r="J20" s="460"/>
      <c r="K20" s="264"/>
      <c r="L20" s="264"/>
      <c r="M20" s="264"/>
      <c r="N20" s="264"/>
      <c r="O20" s="264"/>
      <c r="P20" s="264"/>
      <c r="Q20" s="264"/>
      <c r="R20" s="264"/>
      <c r="S20" s="264"/>
    </row>
    <row r="21" s="416" customFormat="1" ht="29" customHeight="1" spans="1:19">
      <c r="A21" s="437"/>
      <c r="B21" s="439" t="s">
        <v>17</v>
      </c>
      <c r="C21" s="439"/>
      <c r="D21" s="439"/>
      <c r="E21" s="439"/>
      <c r="F21" s="439"/>
      <c r="G21" s="439"/>
      <c r="H21" s="431"/>
      <c r="I21" s="449"/>
      <c r="J21" s="460"/>
      <c r="K21" s="264"/>
      <c r="L21" s="264"/>
      <c r="M21" s="264"/>
      <c r="N21" s="264"/>
      <c r="O21" s="264"/>
      <c r="P21" s="264"/>
      <c r="Q21" s="264"/>
      <c r="R21" s="264"/>
      <c r="S21" s="264"/>
    </row>
    <row r="22" s="416" customFormat="1" ht="29" customHeight="1" spans="1:19">
      <c r="A22" s="426"/>
      <c r="B22" s="439" t="s">
        <v>18</v>
      </c>
      <c r="C22" s="439"/>
      <c r="D22" s="439"/>
      <c r="E22" s="439"/>
      <c r="F22" s="439"/>
      <c r="G22" s="439"/>
      <c r="H22" s="431"/>
      <c r="I22" s="461"/>
      <c r="J22" s="462"/>
      <c r="K22" s="462"/>
      <c r="L22" s="462"/>
      <c r="M22" s="462"/>
      <c r="N22" s="462"/>
      <c r="O22" s="462"/>
      <c r="P22" s="462"/>
      <c r="Q22" s="462"/>
      <c r="R22" s="462"/>
      <c r="S22" s="465"/>
    </row>
    <row r="23" s="416" customFormat="1" ht="29" customHeight="1" spans="1:19">
      <c r="A23" s="426"/>
      <c r="B23" s="438" t="s">
        <v>19</v>
      </c>
      <c r="C23" s="438"/>
      <c r="D23" s="438"/>
      <c r="E23" s="438"/>
      <c r="F23" s="438"/>
      <c r="G23" s="438"/>
      <c r="H23" s="431"/>
      <c r="I23" s="463"/>
      <c r="J23" s="464"/>
      <c r="K23" s="464"/>
      <c r="L23" s="464"/>
      <c r="M23" s="464"/>
      <c r="N23" s="464"/>
      <c r="O23" s="464"/>
      <c r="P23" s="464"/>
      <c r="Q23" s="464"/>
      <c r="R23" s="464"/>
      <c r="S23" s="464"/>
    </row>
    <row r="24" s="416" customFormat="1" ht="29" customHeight="1" spans="1:19">
      <c r="A24" s="440"/>
      <c r="B24" s="438" t="s">
        <v>20</v>
      </c>
      <c r="C24" s="438"/>
      <c r="D24" s="438"/>
      <c r="E24" s="438"/>
      <c r="F24" s="438"/>
      <c r="G24" s="438"/>
      <c r="H24" s="431"/>
      <c r="I24" s="463"/>
      <c r="J24" s="464"/>
      <c r="K24" s="464"/>
      <c r="L24" s="464"/>
      <c r="M24" s="464"/>
      <c r="N24" s="464"/>
      <c r="O24" s="464"/>
      <c r="P24" s="464"/>
      <c r="Q24" s="464"/>
      <c r="R24" s="464"/>
      <c r="S24" s="464"/>
    </row>
    <row r="25" s="416" customFormat="1" ht="29" customHeight="1" spans="1:19">
      <c r="A25" s="426"/>
      <c r="B25" s="438" t="s">
        <v>21</v>
      </c>
      <c r="C25" s="438"/>
      <c r="D25" s="438"/>
      <c r="E25" s="438"/>
      <c r="F25" s="438"/>
      <c r="G25" s="438"/>
      <c r="H25" s="431"/>
      <c r="I25" s="463"/>
      <c r="J25" s="464"/>
      <c r="K25" s="464"/>
      <c r="L25" s="464"/>
      <c r="M25" s="464"/>
      <c r="N25" s="464"/>
      <c r="O25" s="464"/>
      <c r="P25" s="464"/>
      <c r="Q25" s="464"/>
      <c r="R25" s="464"/>
      <c r="S25" s="464"/>
    </row>
    <row r="26" s="416" customFormat="1" ht="29" customHeight="1" spans="1:19">
      <c r="A26" s="426"/>
      <c r="B26" s="439" t="s">
        <v>22</v>
      </c>
      <c r="C26" s="439"/>
      <c r="D26" s="439"/>
      <c r="E26" s="439"/>
      <c r="F26" s="439"/>
      <c r="G26" s="439"/>
      <c r="H26" s="431"/>
      <c r="I26" s="463"/>
      <c r="J26" s="464"/>
      <c r="K26" s="464"/>
      <c r="L26" s="464"/>
      <c r="M26" s="464"/>
      <c r="N26" s="464"/>
      <c r="O26" s="464"/>
      <c r="P26" s="464"/>
      <c r="Q26" s="464"/>
      <c r="R26" s="464"/>
      <c r="S26" s="464"/>
    </row>
    <row r="27" s="416" customFormat="1" ht="29" customHeight="1" spans="1:19">
      <c r="A27" s="426"/>
      <c r="B27" s="439" t="s">
        <v>23</v>
      </c>
      <c r="C27" s="439"/>
      <c r="D27" s="439"/>
      <c r="E27" s="439"/>
      <c r="F27" s="439"/>
      <c r="G27" s="439"/>
      <c r="H27" s="431"/>
      <c r="I27" s="463"/>
      <c r="J27" s="464"/>
      <c r="K27" s="464"/>
      <c r="L27" s="464"/>
      <c r="M27" s="464"/>
      <c r="N27" s="464"/>
      <c r="O27" s="464"/>
      <c r="P27" s="464"/>
      <c r="Q27" s="464"/>
      <c r="R27" s="464"/>
      <c r="S27" s="464"/>
    </row>
    <row r="28" s="416" customFormat="1" ht="29" customHeight="1" spans="1:19">
      <c r="A28" s="426"/>
      <c r="B28" s="439" t="s">
        <v>24</v>
      </c>
      <c r="C28" s="439"/>
      <c r="D28" s="439"/>
      <c r="E28" s="439"/>
      <c r="F28" s="439"/>
      <c r="G28" s="439"/>
      <c r="H28" s="441" t="s">
        <v>25</v>
      </c>
      <c r="I28" s="463"/>
      <c r="J28" s="464"/>
      <c r="K28" s="464"/>
      <c r="L28" s="464"/>
      <c r="M28" s="464"/>
      <c r="N28" s="464"/>
      <c r="O28" s="464"/>
      <c r="P28" s="464"/>
      <c r="Q28" s="464"/>
      <c r="R28" s="464"/>
      <c r="S28" s="464"/>
    </row>
    <row r="29" s="416" customFormat="1" ht="24" customHeight="1" spans="1:19">
      <c r="A29" s="426"/>
      <c r="B29" s="439" t="s">
        <v>26</v>
      </c>
      <c r="C29" s="439"/>
      <c r="D29" s="439"/>
      <c r="E29" s="439"/>
      <c r="F29" s="439"/>
      <c r="G29" s="439"/>
      <c r="H29" s="441" t="s">
        <v>27</v>
      </c>
      <c r="I29" s="463"/>
      <c r="J29" s="464"/>
      <c r="K29" s="464"/>
      <c r="L29" s="464"/>
      <c r="M29" s="464"/>
      <c r="N29" s="464"/>
      <c r="O29" s="464"/>
      <c r="P29" s="464"/>
      <c r="Q29" s="464"/>
      <c r="R29" s="464"/>
      <c r="S29" s="464"/>
    </row>
    <row r="30" s="416" customFormat="1" ht="28" customHeight="1" spans="1:19">
      <c r="A30" s="426"/>
      <c r="B30" s="439" t="s">
        <v>28</v>
      </c>
      <c r="C30" s="439"/>
      <c r="D30" s="439"/>
      <c r="E30" s="439"/>
      <c r="F30" s="439"/>
      <c r="G30" s="439"/>
      <c r="H30" s="441" t="s">
        <v>29</v>
      </c>
      <c r="I30" s="449"/>
      <c r="J30" s="460"/>
      <c r="K30" s="264"/>
      <c r="L30" s="264"/>
      <c r="M30" s="264"/>
      <c r="N30" s="264"/>
      <c r="O30" s="264"/>
      <c r="P30" s="264"/>
      <c r="Q30" s="264"/>
      <c r="R30" s="264"/>
      <c r="S30" s="264"/>
    </row>
    <row r="31" s="416" customFormat="1" ht="26" customHeight="1" spans="1:19">
      <c r="A31" s="426"/>
      <c r="B31" s="439" t="s">
        <v>30</v>
      </c>
      <c r="C31" s="439"/>
      <c r="D31" s="439"/>
      <c r="E31" s="439"/>
      <c r="F31" s="439"/>
      <c r="G31" s="439"/>
      <c r="H31" s="441" t="s">
        <v>31</v>
      </c>
      <c r="I31" s="449"/>
      <c r="J31" s="460"/>
      <c r="K31" s="264"/>
      <c r="L31" s="264"/>
      <c r="M31" s="264"/>
      <c r="N31" s="264"/>
      <c r="O31" s="264"/>
      <c r="P31" s="264"/>
      <c r="Q31" s="264"/>
      <c r="R31" s="264"/>
      <c r="S31" s="264"/>
    </row>
    <row r="32" s="416" customFormat="1" ht="30" customHeight="1" spans="1:19">
      <c r="A32" s="426"/>
      <c r="B32" s="438" t="s">
        <v>32</v>
      </c>
      <c r="C32" s="439"/>
      <c r="D32" s="439"/>
      <c r="E32" s="439"/>
      <c r="F32" s="439"/>
      <c r="G32" s="439"/>
      <c r="H32" s="441" t="s">
        <v>33</v>
      </c>
      <c r="I32" s="449"/>
      <c r="J32" s="460"/>
      <c r="K32" s="264"/>
      <c r="L32" s="264"/>
      <c r="M32" s="264"/>
      <c r="N32" s="264"/>
      <c r="O32" s="264"/>
      <c r="P32" s="264"/>
      <c r="Q32" s="264"/>
      <c r="R32" s="264"/>
      <c r="S32" s="264"/>
    </row>
    <row r="33" s="416" customFormat="1" ht="23" customHeight="1" spans="1:19">
      <c r="A33" s="426"/>
      <c r="B33" s="438" t="s">
        <v>34</v>
      </c>
      <c r="C33" s="438"/>
      <c r="D33" s="438"/>
      <c r="E33" s="438"/>
      <c r="F33" s="438"/>
      <c r="G33" s="438"/>
      <c r="H33" s="441" t="s">
        <v>35</v>
      </c>
      <c r="I33" s="449"/>
      <c r="J33" s="460"/>
      <c r="K33" s="264"/>
      <c r="L33" s="264"/>
      <c r="M33" s="264"/>
      <c r="N33" s="264"/>
      <c r="O33" s="264"/>
      <c r="P33" s="264"/>
      <c r="Q33" s="264"/>
      <c r="R33" s="264"/>
      <c r="S33" s="264"/>
    </row>
    <row r="34" s="416" customFormat="1" ht="31" customHeight="1" spans="1:19">
      <c r="A34" s="426"/>
      <c r="B34" s="439" t="s">
        <v>36</v>
      </c>
      <c r="C34" s="439"/>
      <c r="D34" s="439"/>
      <c r="E34" s="439"/>
      <c r="F34" s="439"/>
      <c r="G34" s="439"/>
      <c r="H34" s="441" t="s">
        <v>37</v>
      </c>
      <c r="I34" s="449"/>
      <c r="J34" s="460"/>
      <c r="K34" s="264"/>
      <c r="L34" s="264"/>
      <c r="M34" s="264"/>
      <c r="N34" s="264"/>
      <c r="O34" s="264"/>
      <c r="P34" s="264"/>
      <c r="Q34" s="264"/>
      <c r="R34" s="264"/>
      <c r="S34" s="264"/>
    </row>
    <row r="35" s="416" customFormat="1" ht="25" customHeight="1" spans="1:19">
      <c r="A35" s="426"/>
      <c r="B35" s="439"/>
      <c r="C35" s="439"/>
      <c r="D35" s="439"/>
      <c r="E35" s="439"/>
      <c r="F35" s="439"/>
      <c r="G35" s="439"/>
      <c r="H35" s="442"/>
      <c r="I35" s="449"/>
      <c r="J35" s="460"/>
      <c r="K35" s="264"/>
      <c r="L35" s="264"/>
      <c r="M35" s="264"/>
      <c r="N35" s="264"/>
      <c r="O35" s="264"/>
      <c r="P35" s="264"/>
      <c r="Q35" s="264"/>
      <c r="R35" s="264"/>
      <c r="S35" s="264"/>
    </row>
    <row r="36" s="416" customFormat="1" ht="27" customHeight="1" spans="1:19">
      <c r="A36" s="426"/>
      <c r="B36" s="438"/>
      <c r="C36" s="438"/>
      <c r="D36" s="438"/>
      <c r="E36" s="438"/>
      <c r="F36" s="438"/>
      <c r="G36" s="438"/>
      <c r="H36" s="442" t="s">
        <v>38</v>
      </c>
      <c r="I36" s="449"/>
      <c r="J36" s="460"/>
      <c r="K36" s="264"/>
      <c r="L36" s="264"/>
      <c r="M36" s="264"/>
      <c r="N36" s="264"/>
      <c r="O36" s="264"/>
      <c r="P36" s="264"/>
      <c r="Q36" s="264"/>
      <c r="R36" s="264"/>
      <c r="S36" s="264"/>
    </row>
    <row r="37" s="416" customFormat="1" ht="29" customHeight="1" spans="1:19">
      <c r="A37" s="426"/>
      <c r="B37" s="443" t="s">
        <v>39</v>
      </c>
      <c r="C37" s="443"/>
      <c r="D37" s="444" t="s">
        <v>40</v>
      </c>
      <c r="E37" s="445"/>
      <c r="F37" s="445"/>
      <c r="G37" s="445"/>
      <c r="H37" s="442"/>
      <c r="I37" s="449"/>
      <c r="J37" s="460"/>
      <c r="K37" s="264"/>
      <c r="L37" s="264"/>
      <c r="M37" s="264"/>
      <c r="N37" s="264"/>
      <c r="O37" s="264"/>
      <c r="P37" s="264"/>
      <c r="Q37" s="264"/>
      <c r="R37" s="264"/>
      <c r="S37" s="264"/>
    </row>
    <row r="38" s="416" customFormat="1" ht="29" customHeight="1" spans="1:19">
      <c r="A38" s="426"/>
      <c r="B38" s="446" t="s">
        <v>41</v>
      </c>
      <c r="C38" s="446"/>
      <c r="D38" s="445"/>
      <c r="E38" s="445"/>
      <c r="F38" s="445"/>
      <c r="G38" s="445"/>
      <c r="H38" s="442"/>
      <c r="I38" s="449"/>
      <c r="J38" s="460"/>
      <c r="K38" s="264"/>
      <c r="L38" s="264"/>
      <c r="M38" s="264"/>
      <c r="N38" s="264"/>
      <c r="O38" s="264"/>
      <c r="P38" s="264"/>
      <c r="Q38" s="264"/>
      <c r="R38" s="264"/>
      <c r="S38" s="264"/>
    </row>
    <row r="39" s="416" customFormat="1" ht="29" customHeight="1" spans="1:19">
      <c r="A39" s="426"/>
      <c r="B39" s="446" t="s">
        <v>42</v>
      </c>
      <c r="C39" s="446"/>
      <c r="D39" s="445"/>
      <c r="E39" s="445"/>
      <c r="F39" s="445"/>
      <c r="G39" s="445"/>
      <c r="H39" s="442"/>
      <c r="I39" s="449"/>
      <c r="J39" s="460"/>
      <c r="K39" s="264"/>
      <c r="L39" s="264"/>
      <c r="M39" s="264"/>
      <c r="N39" s="264"/>
      <c r="O39" s="264"/>
      <c r="P39" s="264"/>
      <c r="Q39" s="264"/>
      <c r="R39" s="264"/>
      <c r="S39" s="264"/>
    </row>
    <row r="40" s="416" customFormat="1" ht="29" customHeight="1" spans="1:19">
      <c r="A40" s="426"/>
      <c r="B40" s="446" t="s">
        <v>43</v>
      </c>
      <c r="C40" s="446"/>
      <c r="D40" s="445"/>
      <c r="E40" s="445"/>
      <c r="F40" s="445"/>
      <c r="G40" s="445"/>
      <c r="H40" s="442"/>
      <c r="I40" s="449"/>
      <c r="J40" s="460"/>
      <c r="K40" s="264"/>
      <c r="L40" s="264"/>
      <c r="M40" s="264"/>
      <c r="N40" s="264"/>
      <c r="O40" s="264"/>
      <c r="P40" s="264"/>
      <c r="Q40" s="264"/>
      <c r="R40" s="264"/>
      <c r="S40" s="264"/>
    </row>
    <row r="41" s="416" customFormat="1" ht="29" customHeight="1" spans="1:19">
      <c r="A41" s="426"/>
      <c r="B41" s="446" t="s">
        <v>44</v>
      </c>
      <c r="C41" s="446"/>
      <c r="D41" s="445"/>
      <c r="E41" s="445"/>
      <c r="F41" s="445"/>
      <c r="G41" s="445"/>
      <c r="H41" s="442"/>
      <c r="I41" s="449"/>
      <c r="J41" s="460"/>
      <c r="K41" s="264"/>
      <c r="L41" s="264"/>
      <c r="M41" s="264"/>
      <c r="N41" s="264"/>
      <c r="O41" s="264"/>
      <c r="P41" s="264"/>
      <c r="Q41" s="264"/>
      <c r="R41" s="264"/>
      <c r="S41" s="264"/>
    </row>
    <row r="42" s="416" customFormat="1" ht="29" customHeight="1" spans="1:19">
      <c r="A42" s="426"/>
      <c r="B42" s="446" t="s">
        <v>45</v>
      </c>
      <c r="C42" s="446"/>
      <c r="D42" s="445"/>
      <c r="E42" s="445"/>
      <c r="F42" s="445"/>
      <c r="G42" s="445"/>
      <c r="H42" s="442"/>
      <c r="I42" s="449"/>
      <c r="J42" s="460"/>
      <c r="K42" s="264"/>
      <c r="L42" s="264"/>
      <c r="M42" s="264"/>
      <c r="N42" s="264"/>
      <c r="O42" s="264"/>
      <c r="P42" s="264"/>
      <c r="Q42" s="264"/>
      <c r="R42" s="264"/>
      <c r="S42" s="264"/>
    </row>
    <row r="43" s="416" customFormat="1" ht="29" customHeight="1" spans="1:19">
      <c r="A43" s="426"/>
      <c r="B43" s="446" t="s">
        <v>46</v>
      </c>
      <c r="C43" s="446"/>
      <c r="D43" s="445"/>
      <c r="E43" s="445"/>
      <c r="F43" s="445"/>
      <c r="G43" s="445"/>
      <c r="H43" s="442"/>
      <c r="I43" s="449"/>
      <c r="J43" s="460"/>
      <c r="K43" s="264"/>
      <c r="L43" s="264"/>
      <c r="M43" s="264"/>
      <c r="N43" s="264"/>
      <c r="O43" s="264"/>
      <c r="P43" s="264"/>
      <c r="Q43" s="264"/>
      <c r="R43" s="264"/>
      <c r="S43" s="264"/>
    </row>
    <row r="44" s="416" customFormat="1" ht="29" customHeight="1" spans="1:19">
      <c r="A44" s="426"/>
      <c r="B44" s="446" t="s">
        <v>47</v>
      </c>
      <c r="C44" s="446"/>
      <c r="D44" s="445"/>
      <c r="E44" s="445"/>
      <c r="F44" s="445"/>
      <c r="G44" s="445"/>
      <c r="H44" s="442"/>
      <c r="I44" s="449"/>
      <c r="J44" s="460"/>
      <c r="K44" s="264"/>
      <c r="L44" s="264"/>
      <c r="M44" s="264"/>
      <c r="N44" s="264"/>
      <c r="O44" s="264"/>
      <c r="P44" s="264"/>
      <c r="Q44" s="264"/>
      <c r="R44" s="264"/>
      <c r="S44" s="264"/>
    </row>
    <row r="45" s="416" customFormat="1" ht="29" customHeight="1" spans="1:19">
      <c r="A45" s="426"/>
      <c r="B45" s="446" t="s">
        <v>48</v>
      </c>
      <c r="C45" s="446"/>
      <c r="D45" s="445"/>
      <c r="E45" s="445"/>
      <c r="F45" s="445"/>
      <c r="G45" s="445"/>
      <c r="H45" s="442"/>
      <c r="I45" s="449"/>
      <c r="J45" s="460"/>
      <c r="K45" s="264"/>
      <c r="L45" s="264"/>
      <c r="M45" s="264"/>
      <c r="N45" s="264"/>
      <c r="O45" s="264"/>
      <c r="P45" s="264"/>
      <c r="Q45" s="264"/>
      <c r="R45" s="264"/>
      <c r="S45" s="264"/>
    </row>
    <row r="46" s="416" customFormat="1" ht="29" customHeight="1" spans="1:19">
      <c r="A46" s="426"/>
      <c r="B46" s="443" t="s">
        <v>49</v>
      </c>
      <c r="C46" s="443"/>
      <c r="D46" s="445"/>
      <c r="E46" s="445"/>
      <c r="F46" s="445"/>
      <c r="G46" s="445"/>
      <c r="H46" s="442"/>
      <c r="I46" s="449"/>
      <c r="J46" s="460"/>
      <c r="K46" s="264"/>
      <c r="L46" s="264"/>
      <c r="M46" s="264"/>
      <c r="N46" s="264"/>
      <c r="O46" s="264"/>
      <c r="P46" s="264"/>
      <c r="Q46" s="264"/>
      <c r="R46" s="264"/>
      <c r="S46" s="264"/>
    </row>
    <row r="47" s="416" customFormat="1" ht="19" customHeight="1" spans="1:19">
      <c r="A47" s="420"/>
      <c r="B47" s="447"/>
      <c r="C47" s="448"/>
      <c r="D47" s="448"/>
      <c r="E47" s="449"/>
      <c r="F47" s="449"/>
      <c r="G47" s="449"/>
      <c r="H47" s="450"/>
      <c r="I47" s="449"/>
      <c r="J47" s="460"/>
      <c r="K47" s="264"/>
      <c r="L47" s="264"/>
      <c r="M47" s="264"/>
      <c r="N47" s="264"/>
      <c r="O47" s="264"/>
      <c r="P47" s="264"/>
      <c r="Q47" s="264"/>
      <c r="R47" s="264"/>
      <c r="S47" s="264"/>
    </row>
    <row r="48" s="416" customFormat="1" ht="19" customHeight="1" spans="1:19">
      <c r="A48" s="420"/>
      <c r="B48" s="420"/>
      <c r="C48" s="420"/>
      <c r="D48" s="264"/>
      <c r="E48" s="264"/>
      <c r="F48" s="264"/>
      <c r="G48" s="264"/>
      <c r="H48" s="450"/>
      <c r="I48" s="264"/>
      <c r="J48" s="264"/>
      <c r="K48" s="264"/>
      <c r="L48" s="264"/>
      <c r="M48" s="264"/>
      <c r="N48" s="264"/>
      <c r="O48" s="264"/>
      <c r="P48" s="264"/>
      <c r="Q48" s="264"/>
      <c r="R48" s="264"/>
      <c r="S48" s="264"/>
    </row>
    <row r="49" s="416" customFormat="1" ht="19" customHeight="1" spans="1:19">
      <c r="A49" s="420"/>
      <c r="B49" s="420"/>
      <c r="C49" s="448"/>
      <c r="D49" s="264"/>
      <c r="E49" s="264"/>
      <c r="F49" s="264"/>
      <c r="G49" s="264"/>
      <c r="H49" s="264"/>
      <c r="I49" s="264"/>
      <c r="J49" s="264"/>
      <c r="K49" s="264"/>
      <c r="L49" s="264"/>
      <c r="M49" s="264"/>
      <c r="N49" s="264"/>
      <c r="O49" s="264"/>
      <c r="P49" s="264"/>
      <c r="Q49" s="264"/>
      <c r="R49" s="264"/>
      <c r="S49" s="264"/>
    </row>
    <row r="50" s="416" customFormat="1" ht="19" customHeight="1" spans="1:19">
      <c r="A50" s="264"/>
      <c r="B50" s="420" t="s">
        <v>50</v>
      </c>
      <c r="C50" s="420" t="s">
        <v>51</v>
      </c>
      <c r="D50" s="264"/>
      <c r="E50" s="264"/>
      <c r="F50" s="264"/>
      <c r="G50" s="264"/>
      <c r="H50" s="264"/>
      <c r="I50" s="264"/>
      <c r="J50" s="264"/>
      <c r="K50" s="264"/>
      <c r="L50" s="264"/>
      <c r="M50" s="264"/>
      <c r="N50" s="264"/>
      <c r="O50" s="264"/>
      <c r="P50" s="264"/>
      <c r="Q50" s="264"/>
      <c r="R50" s="264"/>
      <c r="S50" s="264"/>
    </row>
    <row r="51" s="416" customFormat="1" ht="19" customHeight="1" spans="1:19">
      <c r="A51" s="451"/>
      <c r="B51" s="451" t="s">
        <v>52</v>
      </c>
      <c r="C51" s="448" t="s">
        <v>53</v>
      </c>
      <c r="D51" s="448"/>
      <c r="E51" s="264"/>
      <c r="F51" s="264"/>
      <c r="G51" s="264"/>
      <c r="H51" s="264"/>
      <c r="I51" s="264"/>
      <c r="J51" s="264"/>
      <c r="K51" s="264"/>
      <c r="L51" s="264"/>
      <c r="M51" s="264"/>
      <c r="N51" s="264"/>
      <c r="O51" s="264"/>
      <c r="P51" s="264"/>
      <c r="Q51" s="264"/>
      <c r="R51" s="264"/>
      <c r="S51" s="264"/>
    </row>
    <row r="52" s="416" customFormat="1" ht="22.5" spans="1:19">
      <c r="A52" s="417"/>
      <c r="B52" s="452"/>
      <c r="C52" s="419"/>
      <c r="D52" s="419"/>
      <c r="E52" s="419"/>
      <c r="F52" s="419"/>
      <c r="G52" s="419"/>
      <c r="H52" s="419"/>
      <c r="I52" s="419"/>
      <c r="J52" s="419"/>
      <c r="K52" s="419"/>
      <c r="L52" s="419"/>
      <c r="M52" s="419"/>
      <c r="N52" s="419"/>
      <c r="O52" s="419"/>
      <c r="P52" s="419"/>
      <c r="Q52" s="419"/>
      <c r="R52" s="419"/>
      <c r="S52" s="419"/>
    </row>
    <row r="53" s="416" customFormat="1" ht="24" customHeight="1" spans="1:19">
      <c r="A53" s="417" t="s">
        <v>54</v>
      </c>
      <c r="B53" s="418"/>
      <c r="C53" s="419"/>
      <c r="D53" s="419"/>
      <c r="E53" s="419"/>
      <c r="F53" s="419"/>
      <c r="G53" s="419"/>
      <c r="H53" s="419"/>
      <c r="I53" s="419"/>
      <c r="J53" s="419"/>
      <c r="K53" s="419"/>
      <c r="L53" s="419"/>
      <c r="M53" s="419"/>
      <c r="N53" s="419"/>
      <c r="O53" s="419"/>
      <c r="P53" s="419"/>
      <c r="Q53" s="419"/>
      <c r="R53" s="419"/>
      <c r="S53" s="419"/>
    </row>
    <row r="54" s="416" customFormat="1" ht="19" customHeight="1" spans="1:19">
      <c r="A54" s="453" t="s">
        <v>55</v>
      </c>
      <c r="B54" s="454"/>
      <c r="C54" s="454"/>
      <c r="D54" s="454"/>
      <c r="E54" s="453"/>
      <c r="F54" s="453"/>
      <c r="G54" s="453"/>
      <c r="H54" s="454"/>
      <c r="I54" s="454"/>
      <c r="J54" s="454"/>
      <c r="K54" s="454"/>
      <c r="L54" s="454"/>
      <c r="M54" s="454"/>
      <c r="N54" s="454"/>
      <c r="O54" s="454"/>
      <c r="P54" s="454"/>
      <c r="Q54" s="454"/>
      <c r="R54" s="454"/>
      <c r="S54" s="454"/>
    </row>
    <row r="55" s="416" customFormat="1" spans="1:19">
      <c r="A55" s="264"/>
      <c r="B55" s="264"/>
      <c r="C55" s="264"/>
      <c r="D55" s="264"/>
      <c r="E55" s="264"/>
      <c r="F55" s="264"/>
      <c r="G55" s="264"/>
      <c r="H55" s="264"/>
      <c r="I55" s="264"/>
      <c r="J55" s="264"/>
      <c r="K55" s="264"/>
      <c r="L55" s="264"/>
      <c r="M55" s="264"/>
      <c r="N55" s="264"/>
      <c r="O55" s="264"/>
      <c r="P55" s="264"/>
      <c r="Q55" s="264"/>
      <c r="R55" s="264"/>
      <c r="S55" s="264"/>
    </row>
    <row r="56" s="416" customFormat="1" ht="16.5" spans="1:19">
      <c r="A56" s="455"/>
      <c r="B56" s="456"/>
      <c r="C56" s="457" t="s">
        <v>56</v>
      </c>
      <c r="D56" s="457" t="s">
        <v>57</v>
      </c>
      <c r="E56" s="457" t="s">
        <v>56</v>
      </c>
      <c r="F56" s="457" t="s">
        <v>57</v>
      </c>
      <c r="G56" s="457" t="s">
        <v>56</v>
      </c>
      <c r="H56" s="457" t="s">
        <v>57</v>
      </c>
      <c r="I56" s="457" t="s">
        <v>56</v>
      </c>
      <c r="J56" s="457" t="s">
        <v>57</v>
      </c>
      <c r="K56" s="457" t="s">
        <v>56</v>
      </c>
      <c r="L56" s="457" t="s">
        <v>57</v>
      </c>
      <c r="M56" s="455"/>
      <c r="N56" s="455"/>
      <c r="O56" s="455"/>
      <c r="P56" s="455"/>
      <c r="Q56" s="455"/>
      <c r="R56" s="455"/>
      <c r="S56" s="455"/>
    </row>
    <row r="57" s="416" customFormat="1" ht="16.5" spans="1:19">
      <c r="A57" s="455"/>
      <c r="B57" s="458" t="s">
        <v>58</v>
      </c>
      <c r="C57" s="458" t="s">
        <v>59</v>
      </c>
      <c r="D57" s="459">
        <v>1</v>
      </c>
      <c r="E57" s="458" t="s">
        <v>60</v>
      </c>
      <c r="F57" s="459">
        <v>5</v>
      </c>
      <c r="G57" s="458"/>
      <c r="H57" s="458"/>
      <c r="I57" s="458"/>
      <c r="J57" s="458"/>
      <c r="K57" s="458"/>
      <c r="L57" s="458"/>
      <c r="M57" s="455"/>
      <c r="N57" s="455"/>
      <c r="O57" s="455"/>
      <c r="P57" s="455"/>
      <c r="Q57" s="455"/>
      <c r="R57" s="455"/>
      <c r="S57" s="455"/>
    </row>
    <row r="58" s="416" customFormat="1" ht="16.5" spans="1:19">
      <c r="A58" s="455"/>
      <c r="B58" s="458" t="s">
        <v>61</v>
      </c>
      <c r="C58" s="458" t="s">
        <v>62</v>
      </c>
      <c r="D58" s="459">
        <v>1</v>
      </c>
      <c r="E58" s="458" t="s">
        <v>63</v>
      </c>
      <c r="F58" s="459">
        <v>3</v>
      </c>
      <c r="G58" s="458" t="s">
        <v>60</v>
      </c>
      <c r="H58" s="459">
        <v>5</v>
      </c>
      <c r="I58" s="458"/>
      <c r="J58" s="458"/>
      <c r="K58" s="458"/>
      <c r="L58" s="458"/>
      <c r="M58" s="455"/>
      <c r="N58" s="455"/>
      <c r="O58" s="455"/>
      <c r="P58" s="455"/>
      <c r="Q58" s="455"/>
      <c r="R58" s="455"/>
      <c r="S58" s="455"/>
    </row>
    <row r="59" s="416" customFormat="1" ht="16.5" spans="1:19">
      <c r="A59" s="455"/>
      <c r="B59" s="458" t="s">
        <v>64</v>
      </c>
      <c r="C59" s="458" t="s">
        <v>65</v>
      </c>
      <c r="D59" s="459">
        <v>5</v>
      </c>
      <c r="E59" s="458" t="s">
        <v>66</v>
      </c>
      <c r="F59" s="459">
        <v>1</v>
      </c>
      <c r="G59" s="458" t="s">
        <v>60</v>
      </c>
      <c r="H59" s="459">
        <v>5</v>
      </c>
      <c r="I59" s="458"/>
      <c r="J59" s="458"/>
      <c r="K59" s="458"/>
      <c r="L59" s="458"/>
      <c r="M59" s="455"/>
      <c r="N59" s="455"/>
      <c r="O59" s="455"/>
      <c r="P59" s="455"/>
      <c r="Q59" s="455"/>
      <c r="R59" s="455"/>
      <c r="S59" s="455"/>
    </row>
    <row r="60" s="416" customFormat="1" ht="16.5" spans="1:19">
      <c r="A60" s="455"/>
      <c r="B60" s="458" t="s">
        <v>67</v>
      </c>
      <c r="C60" s="458" t="s">
        <v>68</v>
      </c>
      <c r="D60" s="459">
        <v>6</v>
      </c>
      <c r="E60" s="458" t="s">
        <v>63</v>
      </c>
      <c r="F60" s="459">
        <v>1</v>
      </c>
      <c r="G60" s="458" t="s">
        <v>69</v>
      </c>
      <c r="H60" s="459">
        <v>1</v>
      </c>
      <c r="I60" s="458"/>
      <c r="J60" s="458"/>
      <c r="K60" s="458"/>
      <c r="L60" s="458"/>
      <c r="M60" s="455"/>
      <c r="N60" s="455"/>
      <c r="O60" s="455"/>
      <c r="P60" s="455"/>
      <c r="Q60" s="455"/>
      <c r="R60" s="455"/>
      <c r="S60" s="455"/>
    </row>
    <row r="61" s="416" customFormat="1" ht="16.5" spans="1:19">
      <c r="A61" s="455"/>
      <c r="B61" s="458" t="s">
        <v>70</v>
      </c>
      <c r="C61" s="458" t="s">
        <v>71</v>
      </c>
      <c r="D61" s="459">
        <v>1</v>
      </c>
      <c r="E61" s="458" t="s">
        <v>63</v>
      </c>
      <c r="F61" s="459">
        <v>15</v>
      </c>
      <c r="G61" s="458" t="s">
        <v>72</v>
      </c>
      <c r="H61" s="459">
        <v>2</v>
      </c>
      <c r="I61" s="458" t="s">
        <v>69</v>
      </c>
      <c r="J61" s="459">
        <v>1</v>
      </c>
      <c r="K61" s="458"/>
      <c r="L61" s="458"/>
      <c r="M61" s="455"/>
      <c r="N61" s="455"/>
      <c r="O61" s="455"/>
      <c r="P61" s="455"/>
      <c r="Q61" s="455"/>
      <c r="R61" s="455"/>
      <c r="S61" s="455"/>
    </row>
    <row r="62" s="416" customFormat="1" ht="16.5" spans="1:19">
      <c r="A62" s="455"/>
      <c r="B62" s="458" t="s">
        <v>73</v>
      </c>
      <c r="C62" s="458" t="s">
        <v>74</v>
      </c>
      <c r="D62" s="459">
        <v>1</v>
      </c>
      <c r="E62" s="458" t="s">
        <v>75</v>
      </c>
      <c r="F62" s="459">
        <v>1</v>
      </c>
      <c r="G62" s="458" t="s">
        <v>76</v>
      </c>
      <c r="H62" s="459">
        <v>1</v>
      </c>
      <c r="I62" s="458" t="s">
        <v>77</v>
      </c>
      <c r="J62" s="459">
        <v>2</v>
      </c>
      <c r="K62" s="458"/>
      <c r="L62" s="458"/>
      <c r="M62" s="455"/>
      <c r="N62" s="455"/>
      <c r="O62" s="455"/>
      <c r="P62" s="455"/>
      <c r="Q62" s="455"/>
      <c r="R62" s="455"/>
      <c r="S62" s="455"/>
    </row>
    <row r="63" s="416" customFormat="1" ht="16.5" spans="1:19">
      <c r="A63" s="455"/>
      <c r="B63" s="458" t="s">
        <v>78</v>
      </c>
      <c r="C63" s="458" t="s">
        <v>79</v>
      </c>
      <c r="D63" s="459">
        <v>1</v>
      </c>
      <c r="E63" s="458" t="s">
        <v>80</v>
      </c>
      <c r="F63" s="459">
        <v>1</v>
      </c>
      <c r="G63" s="458" t="s">
        <v>81</v>
      </c>
      <c r="H63" s="459">
        <v>15</v>
      </c>
      <c r="I63" s="458" t="s">
        <v>69</v>
      </c>
      <c r="J63" s="459">
        <v>3</v>
      </c>
      <c r="K63" s="458"/>
      <c r="L63" s="458"/>
      <c r="M63" s="455"/>
      <c r="N63" s="455"/>
      <c r="O63" s="455"/>
      <c r="P63" s="455"/>
      <c r="Q63" s="455"/>
      <c r="R63" s="455"/>
      <c r="S63" s="455"/>
    </row>
    <row r="64" s="416" customFormat="1" ht="16.5" spans="1:19">
      <c r="A64" s="455"/>
      <c r="B64" s="458" t="s">
        <v>82</v>
      </c>
      <c r="C64" s="458" t="s">
        <v>83</v>
      </c>
      <c r="D64" s="459">
        <v>1</v>
      </c>
      <c r="E64" s="458" t="s">
        <v>84</v>
      </c>
      <c r="F64" s="459">
        <v>1</v>
      </c>
      <c r="G64" s="458" t="s">
        <v>85</v>
      </c>
      <c r="H64" s="459">
        <v>1</v>
      </c>
      <c r="I64" s="458" t="s">
        <v>66</v>
      </c>
      <c r="J64" s="459">
        <v>1</v>
      </c>
      <c r="K64" s="458"/>
      <c r="L64" s="458"/>
      <c r="M64" s="455"/>
      <c r="N64" s="455"/>
      <c r="O64" s="455"/>
      <c r="P64" s="455"/>
      <c r="Q64" s="455"/>
      <c r="R64" s="455"/>
      <c r="S64" s="455"/>
    </row>
    <row r="65" s="416" customFormat="1" ht="16.5" spans="1:19">
      <c r="A65" s="455"/>
      <c r="B65" s="458" t="s">
        <v>86</v>
      </c>
      <c r="C65" s="458" t="s">
        <v>87</v>
      </c>
      <c r="D65" s="459">
        <v>1</v>
      </c>
      <c r="E65" s="458" t="s">
        <v>88</v>
      </c>
      <c r="F65" s="459">
        <v>1</v>
      </c>
      <c r="G65" s="458" t="s">
        <v>63</v>
      </c>
      <c r="H65" s="459">
        <v>15</v>
      </c>
      <c r="I65" s="458" t="s">
        <v>65</v>
      </c>
      <c r="J65" s="459">
        <v>15</v>
      </c>
      <c r="K65" s="458" t="s">
        <v>80</v>
      </c>
      <c r="L65" s="459">
        <v>1</v>
      </c>
      <c r="M65" s="455"/>
      <c r="N65" s="455"/>
      <c r="O65" s="455"/>
      <c r="P65" s="455"/>
      <c r="Q65" s="455"/>
      <c r="R65" s="455"/>
      <c r="S65" s="455"/>
    </row>
    <row r="66" s="416" customFormat="1" ht="16.5" spans="1:19">
      <c r="A66" s="455"/>
      <c r="B66" s="458" t="s">
        <v>89</v>
      </c>
      <c r="C66" s="458" t="s">
        <v>90</v>
      </c>
      <c r="D66" s="459">
        <v>1</v>
      </c>
      <c r="E66" s="458" t="s">
        <v>91</v>
      </c>
      <c r="F66" s="459">
        <v>12</v>
      </c>
      <c r="G66" s="458" t="s">
        <v>92</v>
      </c>
      <c r="H66" s="459">
        <v>68</v>
      </c>
      <c r="I66" s="458" t="s">
        <v>93</v>
      </c>
      <c r="J66" s="459">
        <v>1</v>
      </c>
      <c r="K66" s="458" t="s">
        <v>94</v>
      </c>
      <c r="L66" s="459">
        <v>2</v>
      </c>
      <c r="M66" s="455"/>
      <c r="N66" s="455"/>
      <c r="O66" s="455"/>
      <c r="P66" s="455"/>
      <c r="Q66" s="455"/>
      <c r="R66" s="455"/>
      <c r="S66" s="455"/>
    </row>
    <row r="67" s="416" customFormat="1" ht="16.5" spans="1:19">
      <c r="A67" s="455"/>
      <c r="B67" s="458" t="s">
        <v>95</v>
      </c>
      <c r="C67" s="458" t="s">
        <v>96</v>
      </c>
      <c r="D67" s="459">
        <v>1</v>
      </c>
      <c r="E67" s="458" t="s">
        <v>97</v>
      </c>
      <c r="F67" s="459">
        <v>1</v>
      </c>
      <c r="G67" s="458" t="s">
        <v>98</v>
      </c>
      <c r="H67" s="459">
        <v>9</v>
      </c>
      <c r="I67" s="458" t="s">
        <v>99</v>
      </c>
      <c r="J67" s="459">
        <v>45</v>
      </c>
      <c r="K67" s="458" t="s">
        <v>77</v>
      </c>
      <c r="L67" s="459">
        <v>5</v>
      </c>
      <c r="M67" s="455"/>
      <c r="N67" s="455"/>
      <c r="O67" s="455"/>
      <c r="P67" s="455"/>
      <c r="Q67" s="455"/>
      <c r="R67" s="455"/>
      <c r="S67" s="455"/>
    </row>
    <row r="68" s="416" customFormat="1" ht="16.5" spans="1:19">
      <c r="A68" s="455"/>
      <c r="B68" s="458" t="s">
        <v>100</v>
      </c>
      <c r="C68" s="458" t="s">
        <v>101</v>
      </c>
      <c r="D68" s="459">
        <v>1</v>
      </c>
      <c r="E68" s="458" t="s">
        <v>102</v>
      </c>
      <c r="F68" s="459">
        <v>20</v>
      </c>
      <c r="G68" s="458" t="s">
        <v>103</v>
      </c>
      <c r="H68" s="459">
        <v>1</v>
      </c>
      <c r="I68" s="458" t="s">
        <v>104</v>
      </c>
      <c r="J68" s="459">
        <v>1</v>
      </c>
      <c r="K68" s="458" t="s">
        <v>105</v>
      </c>
      <c r="L68" s="459">
        <v>1</v>
      </c>
      <c r="M68" s="455"/>
      <c r="N68" s="455"/>
      <c r="O68" s="455"/>
      <c r="P68" s="455"/>
      <c r="Q68" s="455"/>
      <c r="R68" s="455"/>
      <c r="S68" s="455"/>
    </row>
    <row r="69" s="416" customFormat="1" ht="16.5" spans="1:19">
      <c r="A69" s="455"/>
      <c r="B69" s="458" t="s">
        <v>106</v>
      </c>
      <c r="C69" s="458" t="s">
        <v>107</v>
      </c>
      <c r="D69" s="466">
        <v>1</v>
      </c>
      <c r="E69" s="458" t="s">
        <v>108</v>
      </c>
      <c r="F69" s="459">
        <v>150</v>
      </c>
      <c r="G69" s="458" t="s">
        <v>109</v>
      </c>
      <c r="H69" s="459">
        <v>11</v>
      </c>
      <c r="I69" s="458" t="s">
        <v>110</v>
      </c>
      <c r="J69" s="459">
        <v>30</v>
      </c>
      <c r="K69" s="458" t="s">
        <v>111</v>
      </c>
      <c r="L69" s="466">
        <v>6</v>
      </c>
      <c r="M69" s="455"/>
      <c r="N69" s="455"/>
      <c r="O69" s="455"/>
      <c r="P69" s="455"/>
      <c r="Q69" s="455"/>
      <c r="R69" s="455"/>
      <c r="S69" s="455"/>
    </row>
    <row r="70" s="416" customFormat="1" ht="16.5" spans="1:19">
      <c r="A70" s="455"/>
      <c r="B70" s="458" t="s">
        <v>112</v>
      </c>
      <c r="C70" s="458" t="s">
        <v>113</v>
      </c>
      <c r="D70" s="459">
        <v>1</v>
      </c>
      <c r="E70" s="458" t="s">
        <v>114</v>
      </c>
      <c r="F70" s="459">
        <v>5</v>
      </c>
      <c r="G70" s="458" t="s">
        <v>109</v>
      </c>
      <c r="H70" s="459">
        <v>15</v>
      </c>
      <c r="I70" s="458" t="s">
        <v>108</v>
      </c>
      <c r="J70" s="459">
        <v>100</v>
      </c>
      <c r="K70" s="458" t="s">
        <v>115</v>
      </c>
      <c r="L70" s="466">
        <v>2</v>
      </c>
      <c r="M70" s="455"/>
      <c r="N70" s="455"/>
      <c r="O70" s="455"/>
      <c r="P70" s="455"/>
      <c r="Q70" s="455"/>
      <c r="R70" s="455"/>
      <c r="S70" s="455"/>
    </row>
    <row r="71" s="416" customFormat="1" ht="16.5" spans="1:19">
      <c r="A71" s="455"/>
      <c r="B71" s="458" t="s">
        <v>116</v>
      </c>
      <c r="C71" s="458" t="s">
        <v>117</v>
      </c>
      <c r="D71" s="459">
        <v>1</v>
      </c>
      <c r="E71" s="458" t="s">
        <v>118</v>
      </c>
      <c r="F71" s="459">
        <v>1</v>
      </c>
      <c r="G71" s="458" t="s">
        <v>119</v>
      </c>
      <c r="H71" s="459">
        <v>1</v>
      </c>
      <c r="I71" s="458" t="s">
        <v>93</v>
      </c>
      <c r="J71" s="459">
        <v>3</v>
      </c>
      <c r="K71" s="458" t="s">
        <v>76</v>
      </c>
      <c r="L71" s="466">
        <v>10</v>
      </c>
      <c r="M71" s="455"/>
      <c r="N71" s="455"/>
      <c r="O71" s="455"/>
      <c r="P71" s="455"/>
      <c r="Q71" s="455"/>
      <c r="R71" s="455"/>
      <c r="S71" s="455"/>
    </row>
    <row r="72" s="416" customFormat="1" ht="16.5" spans="1:19">
      <c r="A72" s="455"/>
      <c r="B72" s="458" t="s">
        <v>120</v>
      </c>
      <c r="C72" s="458" t="s">
        <v>121</v>
      </c>
      <c r="D72" s="459">
        <v>1</v>
      </c>
      <c r="E72" s="458" t="s">
        <v>122</v>
      </c>
      <c r="F72" s="459">
        <v>1</v>
      </c>
      <c r="G72" s="458" t="s">
        <v>123</v>
      </c>
      <c r="H72" s="459">
        <v>10</v>
      </c>
      <c r="I72" s="458" t="s">
        <v>124</v>
      </c>
      <c r="J72" s="459">
        <v>10</v>
      </c>
      <c r="K72" s="458" t="s">
        <v>77</v>
      </c>
      <c r="L72" s="466">
        <v>10</v>
      </c>
      <c r="M72" s="455"/>
      <c r="N72" s="455"/>
      <c r="O72" s="455"/>
      <c r="P72" s="455"/>
      <c r="Q72" s="455"/>
      <c r="R72" s="455"/>
      <c r="S72" s="455"/>
    </row>
    <row r="73" s="416" customFormat="1" ht="16.5" spans="1:19">
      <c r="A73" s="455"/>
      <c r="B73" s="455"/>
      <c r="C73" s="455"/>
      <c r="D73" s="455"/>
      <c r="E73" s="455"/>
      <c r="F73" s="455"/>
      <c r="G73" s="455"/>
      <c r="H73" s="455"/>
      <c r="I73" s="455"/>
      <c r="J73" s="455"/>
      <c r="K73" s="455"/>
      <c r="L73" s="455"/>
      <c r="M73" s="455"/>
      <c r="N73" s="455"/>
      <c r="O73" s="455"/>
      <c r="P73" s="455"/>
      <c r="Q73" s="455"/>
      <c r="R73" s="455"/>
      <c r="S73" s="455"/>
    </row>
    <row r="74" s="416" customFormat="1" ht="16.5" spans="1:19">
      <c r="A74" s="455"/>
      <c r="B74" s="233" t="s">
        <v>125</v>
      </c>
      <c r="C74" s="455"/>
      <c r="D74" s="455"/>
      <c r="E74" s="455"/>
      <c r="F74" s="455"/>
      <c r="G74" s="455"/>
      <c r="H74" s="455"/>
      <c r="I74" s="455"/>
      <c r="J74" s="455"/>
      <c r="K74" s="455"/>
      <c r="L74" s="455"/>
      <c r="M74" s="455"/>
      <c r="N74" s="455"/>
      <c r="O74" s="455"/>
      <c r="P74" s="455"/>
      <c r="Q74" s="455"/>
      <c r="R74" s="455"/>
      <c r="S74" s="455"/>
    </row>
    <row r="75" s="416" customFormat="1" ht="18" customHeight="1" spans="1:19">
      <c r="A75" s="455"/>
      <c r="B75" s="235" t="s">
        <v>126</v>
      </c>
      <c r="C75" s="455"/>
      <c r="D75" s="455"/>
      <c r="E75" s="455"/>
      <c r="F75" s="455"/>
      <c r="G75" s="455"/>
      <c r="H75" s="455"/>
      <c r="I75" s="455"/>
      <c r="J75" s="455"/>
      <c r="K75" s="455"/>
      <c r="L75" s="455"/>
      <c r="M75" s="455"/>
      <c r="N75" s="455"/>
      <c r="O75" s="455"/>
      <c r="P75" s="455"/>
      <c r="Q75" s="455"/>
      <c r="R75" s="455"/>
      <c r="S75" s="455"/>
    </row>
    <row r="76" s="416" customFormat="1" ht="16.5" spans="1:19">
      <c r="A76" s="455"/>
      <c r="B76" s="233"/>
      <c r="C76" s="455"/>
      <c r="D76" s="455"/>
      <c r="E76" s="455"/>
      <c r="F76" s="455"/>
      <c r="G76" s="455"/>
      <c r="H76" s="455"/>
      <c r="I76" s="455"/>
      <c r="J76" s="455"/>
      <c r="K76" s="455"/>
      <c r="L76" s="455"/>
      <c r="M76" s="455"/>
      <c r="N76" s="455"/>
      <c r="O76" s="455"/>
      <c r="P76" s="455"/>
      <c r="Q76" s="455"/>
      <c r="R76" s="455"/>
      <c r="S76" s="455"/>
    </row>
    <row r="77" s="416" customFormat="1" ht="24" customHeight="1" spans="1:19">
      <c r="A77" s="417" t="s">
        <v>127</v>
      </c>
      <c r="B77" s="418"/>
      <c r="C77" s="419"/>
      <c r="D77" s="419"/>
      <c r="E77" s="419"/>
      <c r="F77" s="419"/>
      <c r="G77" s="419"/>
      <c r="H77" s="419"/>
      <c r="I77" s="419"/>
      <c r="J77" s="419"/>
      <c r="K77" s="419"/>
      <c r="L77" s="419"/>
      <c r="M77" s="419"/>
      <c r="N77" s="419"/>
      <c r="O77" s="419"/>
      <c r="P77" s="419"/>
      <c r="Q77" s="419"/>
      <c r="R77" s="419"/>
      <c r="S77" s="419"/>
    </row>
    <row r="78" s="416" customFormat="1" ht="19" customHeight="1" spans="1:19">
      <c r="A78" s="453" t="s">
        <v>128</v>
      </c>
      <c r="B78" s="454"/>
      <c r="C78" s="454"/>
      <c r="D78" s="454"/>
      <c r="E78" s="453"/>
      <c r="F78" s="453"/>
      <c r="G78" s="453"/>
      <c r="H78" s="454"/>
      <c r="I78" s="454"/>
      <c r="J78" s="454"/>
      <c r="K78" s="454"/>
      <c r="L78" s="454"/>
      <c r="M78" s="454"/>
      <c r="N78" s="454"/>
      <c r="O78" s="454"/>
      <c r="P78" s="454"/>
      <c r="Q78" s="454"/>
      <c r="R78" s="454"/>
      <c r="S78" s="454"/>
    </row>
    <row r="79" s="416" customFormat="1" ht="19" customHeight="1" spans="1:19">
      <c r="A79" s="453"/>
      <c r="B79" s="454"/>
      <c r="C79" s="454"/>
      <c r="D79" s="454"/>
      <c r="E79" s="453"/>
      <c r="F79" s="453"/>
      <c r="G79" s="453"/>
      <c r="H79" s="454"/>
      <c r="I79" s="454"/>
      <c r="J79" s="454"/>
      <c r="K79" s="454"/>
      <c r="L79" s="454"/>
      <c r="M79" s="454"/>
      <c r="N79" s="454"/>
      <c r="O79" s="454"/>
      <c r="P79" s="454"/>
      <c r="Q79" s="454"/>
      <c r="R79" s="454"/>
      <c r="S79" s="454"/>
    </row>
    <row r="80" s="416" customFormat="1" ht="19" customHeight="1" spans="1:19">
      <c r="A80" s="420"/>
      <c r="B80" s="467" t="s">
        <v>129</v>
      </c>
      <c r="C80" s="468" t="s">
        <v>56</v>
      </c>
      <c r="D80" s="468" t="s">
        <v>57</v>
      </c>
      <c r="E80" s="469" t="s">
        <v>56</v>
      </c>
      <c r="F80" s="469" t="s">
        <v>57</v>
      </c>
      <c r="G80" s="469" t="s">
        <v>56</v>
      </c>
      <c r="H80" s="469" t="s">
        <v>57</v>
      </c>
      <c r="I80" s="469" t="s">
        <v>56</v>
      </c>
      <c r="J80" s="469" t="s">
        <v>57</v>
      </c>
      <c r="K80" s="469" t="s">
        <v>56</v>
      </c>
      <c r="L80" s="469" t="s">
        <v>57</v>
      </c>
      <c r="M80" s="469" t="s">
        <v>56</v>
      </c>
      <c r="N80" s="469" t="s">
        <v>57</v>
      </c>
      <c r="O80" s="469" t="s">
        <v>56</v>
      </c>
      <c r="P80" s="469" t="s">
        <v>57</v>
      </c>
      <c r="Q80" s="264"/>
      <c r="R80" s="264"/>
      <c r="S80" s="264"/>
    </row>
    <row r="81" s="416" customFormat="1" ht="19" customHeight="1" spans="1:19">
      <c r="A81" s="261"/>
      <c r="B81" s="470" t="s">
        <v>130</v>
      </c>
      <c r="C81" s="458" t="s">
        <v>131</v>
      </c>
      <c r="D81" s="471" t="s">
        <v>132</v>
      </c>
      <c r="E81" s="469" t="s">
        <v>92</v>
      </c>
      <c r="F81" s="472">
        <v>50</v>
      </c>
      <c r="G81" s="473" t="s">
        <v>80</v>
      </c>
      <c r="H81" s="472">
        <v>1</v>
      </c>
      <c r="I81" s="469" t="s">
        <v>98</v>
      </c>
      <c r="J81" s="472">
        <v>10</v>
      </c>
      <c r="K81" s="469" t="s">
        <v>124</v>
      </c>
      <c r="L81" s="472">
        <v>10</v>
      </c>
      <c r="M81" s="473"/>
      <c r="N81" s="482"/>
      <c r="O81" s="473"/>
      <c r="P81" s="473"/>
      <c r="Q81" s="261"/>
      <c r="R81" s="261"/>
      <c r="S81" s="261"/>
    </row>
    <row r="82" s="416" customFormat="1" ht="19" customHeight="1" spans="1:19">
      <c r="A82" s="261"/>
      <c r="B82" s="470" t="s">
        <v>133</v>
      </c>
      <c r="C82" s="458" t="s">
        <v>131</v>
      </c>
      <c r="D82" s="471" t="s">
        <v>134</v>
      </c>
      <c r="E82" s="473" t="s">
        <v>135</v>
      </c>
      <c r="F82" s="472">
        <v>1</v>
      </c>
      <c r="G82" s="469" t="s">
        <v>136</v>
      </c>
      <c r="H82" s="472">
        <v>1</v>
      </c>
      <c r="I82" s="473" t="s">
        <v>137</v>
      </c>
      <c r="J82" s="472">
        <v>20</v>
      </c>
      <c r="K82" s="469" t="s">
        <v>138</v>
      </c>
      <c r="L82" s="472">
        <v>1</v>
      </c>
      <c r="M82" s="469" t="s">
        <v>139</v>
      </c>
      <c r="N82" s="472">
        <v>10</v>
      </c>
      <c r="O82" s="473"/>
      <c r="P82" s="473"/>
      <c r="Q82" s="261"/>
      <c r="R82" s="261"/>
      <c r="S82" s="261"/>
    </row>
    <row r="83" s="416" customFormat="1" ht="19" customHeight="1" spans="1:19">
      <c r="A83" s="261"/>
      <c r="B83" s="470" t="s">
        <v>140</v>
      </c>
      <c r="C83" s="458" t="s">
        <v>131</v>
      </c>
      <c r="D83" s="471" t="s">
        <v>141</v>
      </c>
      <c r="E83" s="469" t="s">
        <v>92</v>
      </c>
      <c r="F83" s="472">
        <v>200</v>
      </c>
      <c r="G83" s="469" t="s">
        <v>142</v>
      </c>
      <c r="H83" s="472">
        <v>1000</v>
      </c>
      <c r="I83" s="473" t="s">
        <v>63</v>
      </c>
      <c r="J83" s="472">
        <v>20</v>
      </c>
      <c r="K83" s="473" t="s">
        <v>143</v>
      </c>
      <c r="L83" s="472">
        <v>4</v>
      </c>
      <c r="M83" s="469" t="s">
        <v>144</v>
      </c>
      <c r="N83" s="472">
        <v>5</v>
      </c>
      <c r="O83" s="473"/>
      <c r="P83" s="473"/>
      <c r="Q83" s="261"/>
      <c r="R83" s="261"/>
      <c r="S83" s="261"/>
    </row>
    <row r="84" s="416" customFormat="1" ht="19" customHeight="1" spans="1:19">
      <c r="A84" s="261"/>
      <c r="B84" s="470" t="s">
        <v>145</v>
      </c>
      <c r="C84" s="458" t="s">
        <v>131</v>
      </c>
      <c r="D84" s="471" t="s">
        <v>146</v>
      </c>
      <c r="E84" s="469" t="s">
        <v>147</v>
      </c>
      <c r="F84" s="472">
        <v>5</v>
      </c>
      <c r="G84" s="473" t="s">
        <v>148</v>
      </c>
      <c r="H84" s="472">
        <v>1</v>
      </c>
      <c r="I84" s="473" t="s">
        <v>65</v>
      </c>
      <c r="J84" s="472">
        <v>30</v>
      </c>
      <c r="K84" s="469" t="s">
        <v>123</v>
      </c>
      <c r="L84" s="472">
        <v>10</v>
      </c>
      <c r="M84" s="469" t="s">
        <v>149</v>
      </c>
      <c r="N84" s="472">
        <v>10</v>
      </c>
      <c r="O84" s="473"/>
      <c r="P84" s="473"/>
      <c r="Q84" s="261"/>
      <c r="R84" s="261"/>
      <c r="S84" s="261"/>
    </row>
    <row r="85" s="416" customFormat="1" ht="19" customHeight="1" spans="1:19">
      <c r="A85" s="261"/>
      <c r="B85" s="470" t="s">
        <v>150</v>
      </c>
      <c r="C85" s="458" t="s">
        <v>131</v>
      </c>
      <c r="D85" s="471" t="s">
        <v>151</v>
      </c>
      <c r="E85" s="473" t="s">
        <v>152</v>
      </c>
      <c r="F85" s="472">
        <v>1</v>
      </c>
      <c r="G85" s="473" t="s">
        <v>142</v>
      </c>
      <c r="H85" s="472">
        <v>3280</v>
      </c>
      <c r="I85" s="473" t="s">
        <v>63</v>
      </c>
      <c r="J85" s="472">
        <v>50</v>
      </c>
      <c r="K85" s="473" t="s">
        <v>143</v>
      </c>
      <c r="L85" s="472">
        <v>16</v>
      </c>
      <c r="M85" s="473" t="s">
        <v>153</v>
      </c>
      <c r="N85" s="472">
        <v>1</v>
      </c>
      <c r="O85" s="473"/>
      <c r="P85" s="473"/>
      <c r="Q85" s="261"/>
      <c r="R85" s="261"/>
      <c r="S85" s="261"/>
    </row>
    <row r="86" s="416" customFormat="1" ht="19" customHeight="1" spans="1:19">
      <c r="A86" s="261"/>
      <c r="B86" s="470" t="s">
        <v>154</v>
      </c>
      <c r="C86" s="458" t="s">
        <v>131</v>
      </c>
      <c r="D86" s="471" t="s">
        <v>155</v>
      </c>
      <c r="E86" s="473" t="s">
        <v>156</v>
      </c>
      <c r="F86" s="472">
        <v>5</v>
      </c>
      <c r="G86" s="473" t="s">
        <v>157</v>
      </c>
      <c r="H86" s="472">
        <v>1</v>
      </c>
      <c r="I86" s="473" t="s">
        <v>65</v>
      </c>
      <c r="J86" s="472">
        <v>60</v>
      </c>
      <c r="K86" s="473" t="s">
        <v>158</v>
      </c>
      <c r="L86" s="472">
        <v>1</v>
      </c>
      <c r="M86" s="473" t="s">
        <v>159</v>
      </c>
      <c r="N86" s="472">
        <v>10</v>
      </c>
      <c r="O86" s="473" t="s">
        <v>160</v>
      </c>
      <c r="P86" s="472">
        <v>3</v>
      </c>
      <c r="Q86" s="261"/>
      <c r="R86" s="261"/>
      <c r="S86" s="261"/>
    </row>
    <row r="87" s="416" customFormat="1" ht="19" customHeight="1" spans="1:19">
      <c r="A87" s="261"/>
      <c r="B87" s="470" t="s">
        <v>161</v>
      </c>
      <c r="C87" s="458" t="s">
        <v>162</v>
      </c>
      <c r="D87" s="471" t="s">
        <v>163</v>
      </c>
      <c r="E87" s="473" t="s">
        <v>164</v>
      </c>
      <c r="F87" s="472">
        <v>15</v>
      </c>
      <c r="G87" s="473" t="s">
        <v>142</v>
      </c>
      <c r="H87" s="472">
        <v>12800</v>
      </c>
      <c r="I87" s="473" t="s">
        <v>91</v>
      </c>
      <c r="J87" s="472">
        <v>10</v>
      </c>
      <c r="K87" s="473" t="s">
        <v>165</v>
      </c>
      <c r="L87" s="472">
        <v>1</v>
      </c>
      <c r="M87" s="473" t="s">
        <v>166</v>
      </c>
      <c r="N87" s="472">
        <v>500</v>
      </c>
      <c r="O87" s="473" t="s">
        <v>167</v>
      </c>
      <c r="P87" s="472">
        <v>3</v>
      </c>
      <c r="Q87" s="261"/>
      <c r="R87" s="261"/>
      <c r="S87" s="261"/>
    </row>
    <row r="88" s="416" customFormat="1" ht="19" customHeight="1" spans="1:19">
      <c r="A88" s="261"/>
      <c r="B88" s="470" t="s">
        <v>168</v>
      </c>
      <c r="C88" s="458" t="s">
        <v>162</v>
      </c>
      <c r="D88" s="471" t="s">
        <v>169</v>
      </c>
      <c r="E88" s="473" t="s">
        <v>170</v>
      </c>
      <c r="F88" s="472">
        <v>30</v>
      </c>
      <c r="G88" s="473" t="s">
        <v>171</v>
      </c>
      <c r="H88" s="472">
        <v>1</v>
      </c>
      <c r="I88" s="473" t="s">
        <v>101</v>
      </c>
      <c r="J88" s="472">
        <v>20</v>
      </c>
      <c r="K88" s="473" t="s">
        <v>158</v>
      </c>
      <c r="L88" s="472">
        <v>2</v>
      </c>
      <c r="M88" s="473" t="s">
        <v>123</v>
      </c>
      <c r="N88" s="472">
        <v>30</v>
      </c>
      <c r="O88" s="473" t="s">
        <v>119</v>
      </c>
      <c r="P88" s="472">
        <v>3</v>
      </c>
      <c r="Q88" s="261"/>
      <c r="R88" s="261"/>
      <c r="S88" s="261"/>
    </row>
    <row r="89" s="416" customFormat="1" ht="19" customHeight="1" spans="1:19">
      <c r="A89" s="261"/>
      <c r="B89" s="470" t="s">
        <v>172</v>
      </c>
      <c r="C89" s="458" t="s">
        <v>162</v>
      </c>
      <c r="D89" s="471" t="s">
        <v>173</v>
      </c>
      <c r="E89" s="473" t="s">
        <v>174</v>
      </c>
      <c r="F89" s="472">
        <v>1</v>
      </c>
      <c r="G89" s="473" t="s">
        <v>142</v>
      </c>
      <c r="H89" s="472">
        <v>64800</v>
      </c>
      <c r="I89" s="473" t="s">
        <v>159</v>
      </c>
      <c r="J89" s="472">
        <v>30</v>
      </c>
      <c r="K89" s="473" t="s">
        <v>175</v>
      </c>
      <c r="L89" s="472">
        <v>30</v>
      </c>
      <c r="M89" s="473" t="s">
        <v>176</v>
      </c>
      <c r="N89" s="472">
        <v>30</v>
      </c>
      <c r="O89" s="473" t="s">
        <v>119</v>
      </c>
      <c r="P89" s="472">
        <v>5</v>
      </c>
      <c r="Q89" s="261"/>
      <c r="R89" s="261"/>
      <c r="S89" s="261"/>
    </row>
    <row r="90" s="416" customFormat="1" ht="19" customHeight="1" spans="1:19">
      <c r="A90" s="261"/>
      <c r="B90" s="470" t="s">
        <v>177</v>
      </c>
      <c r="C90" s="458" t="s">
        <v>162</v>
      </c>
      <c r="D90" s="471" t="s">
        <v>178</v>
      </c>
      <c r="E90" s="473" t="s">
        <v>179</v>
      </c>
      <c r="F90" s="472">
        <v>60</v>
      </c>
      <c r="G90" s="473" t="s">
        <v>180</v>
      </c>
      <c r="H90" s="472">
        <v>1</v>
      </c>
      <c r="I90" s="473" t="s">
        <v>181</v>
      </c>
      <c r="J90" s="472">
        <v>1</v>
      </c>
      <c r="K90" s="473" t="s">
        <v>165</v>
      </c>
      <c r="L90" s="472">
        <v>3</v>
      </c>
      <c r="M90" s="473" t="s">
        <v>182</v>
      </c>
      <c r="N90" s="472">
        <v>1</v>
      </c>
      <c r="O90" s="473" t="s">
        <v>158</v>
      </c>
      <c r="P90" s="472">
        <v>5</v>
      </c>
      <c r="Q90" s="261"/>
      <c r="R90" s="261"/>
      <c r="S90" s="261"/>
    </row>
    <row r="91" s="416" customFormat="1" ht="19" customHeight="1" spans="1:19">
      <c r="A91" s="261"/>
      <c r="B91" s="261"/>
      <c r="C91" s="261"/>
      <c r="D91" s="256"/>
      <c r="E91" s="261"/>
      <c r="F91" s="261"/>
      <c r="G91" s="261"/>
      <c r="H91" s="454"/>
      <c r="I91" s="454"/>
      <c r="J91" s="454"/>
      <c r="K91" s="454"/>
      <c r="L91" s="261"/>
      <c r="M91" s="261"/>
      <c r="N91" s="261"/>
      <c r="O91" s="261"/>
      <c r="P91" s="261"/>
      <c r="Q91" s="261"/>
      <c r="R91" s="261"/>
      <c r="S91" s="261"/>
    </row>
    <row r="92" s="416" customFormat="1" ht="24" customHeight="1" spans="1:19">
      <c r="A92" s="417" t="s">
        <v>183</v>
      </c>
      <c r="B92" s="418"/>
      <c r="C92" s="419"/>
      <c r="D92" s="419"/>
      <c r="E92" s="419"/>
      <c r="F92" s="419"/>
      <c r="G92" s="419"/>
      <c r="H92" s="419"/>
      <c r="I92" s="419"/>
      <c r="J92" s="419"/>
      <c r="K92" s="419"/>
      <c r="L92" s="419"/>
      <c r="M92" s="419"/>
      <c r="N92" s="419"/>
      <c r="O92" s="419"/>
      <c r="P92" s="419"/>
      <c r="Q92" s="419"/>
      <c r="R92" s="419"/>
      <c r="S92" s="419"/>
    </row>
    <row r="93" s="416" customFormat="1" ht="19" customHeight="1" spans="1:19">
      <c r="A93" s="453" t="s">
        <v>184</v>
      </c>
      <c r="B93" s="454"/>
      <c r="C93" s="454"/>
      <c r="D93" s="454"/>
      <c r="E93" s="453"/>
      <c r="F93" s="453"/>
      <c r="G93" s="453"/>
      <c r="H93" s="454"/>
      <c r="I93" s="454"/>
      <c r="J93" s="454"/>
      <c r="K93" s="454"/>
      <c r="L93" s="454"/>
      <c r="M93" s="454"/>
      <c r="N93" s="454"/>
      <c r="O93" s="454"/>
      <c r="P93" s="454"/>
      <c r="Q93" s="454"/>
      <c r="R93" s="454"/>
      <c r="S93" s="454"/>
    </row>
    <row r="94" s="416" customFormat="1" ht="19" customHeight="1" spans="1:19">
      <c r="A94" s="453"/>
      <c r="B94" s="454"/>
      <c r="C94" s="454"/>
      <c r="D94" s="454"/>
      <c r="E94" s="453" t="s">
        <v>135</v>
      </c>
      <c r="F94" s="453"/>
      <c r="G94" s="453"/>
      <c r="H94" s="454"/>
      <c r="I94" s="454"/>
      <c r="J94" s="454"/>
      <c r="K94" s="454"/>
      <c r="L94" s="454"/>
      <c r="M94" s="454"/>
      <c r="N94" s="454"/>
      <c r="O94" s="454"/>
      <c r="P94" s="454"/>
      <c r="Q94" s="454"/>
      <c r="R94" s="454"/>
      <c r="S94" s="454"/>
    </row>
    <row r="95" s="416" customFormat="1" ht="19" customHeight="1" spans="1:19">
      <c r="A95" s="261"/>
      <c r="B95" s="474" t="s">
        <v>185</v>
      </c>
      <c r="C95" s="457" t="s">
        <v>186</v>
      </c>
      <c r="D95" s="457" t="s">
        <v>57</v>
      </c>
      <c r="E95" s="457" t="s">
        <v>187</v>
      </c>
      <c r="F95" s="457" t="s">
        <v>57</v>
      </c>
      <c r="G95" s="457" t="s">
        <v>188</v>
      </c>
      <c r="H95" s="457" t="s">
        <v>57</v>
      </c>
      <c r="I95" s="457" t="s">
        <v>189</v>
      </c>
      <c r="J95" s="457" t="s">
        <v>57</v>
      </c>
      <c r="K95" s="457" t="s">
        <v>190</v>
      </c>
      <c r="L95" s="457" t="s">
        <v>57</v>
      </c>
      <c r="M95" s="457" t="s">
        <v>191</v>
      </c>
      <c r="N95" s="457" t="s">
        <v>57</v>
      </c>
      <c r="O95" s="261"/>
      <c r="P95" s="261"/>
      <c r="Q95" s="261"/>
      <c r="R95" s="261"/>
      <c r="S95" s="261"/>
    </row>
    <row r="96" s="416" customFormat="1" ht="19" customHeight="1" spans="1:19">
      <c r="A96" s="261"/>
      <c r="B96" s="471" t="s">
        <v>192</v>
      </c>
      <c r="C96" s="458" t="s">
        <v>193</v>
      </c>
      <c r="D96" s="459">
        <v>1</v>
      </c>
      <c r="E96" s="458" t="s">
        <v>194</v>
      </c>
      <c r="F96" s="459">
        <v>1</v>
      </c>
      <c r="G96" s="458" t="s">
        <v>63</v>
      </c>
      <c r="H96" s="459">
        <v>30</v>
      </c>
      <c r="I96" s="458" t="s">
        <v>65</v>
      </c>
      <c r="J96" s="459">
        <v>30</v>
      </c>
      <c r="K96" s="458"/>
      <c r="L96" s="458"/>
      <c r="M96" s="458"/>
      <c r="N96" s="458"/>
      <c r="O96" s="261"/>
      <c r="P96" s="261"/>
      <c r="Q96" s="261"/>
      <c r="R96" s="261"/>
      <c r="S96" s="261"/>
    </row>
    <row r="97" s="416" customFormat="1" ht="19" customHeight="1" spans="1:19">
      <c r="A97" s="261"/>
      <c r="B97" s="471" t="s">
        <v>195</v>
      </c>
      <c r="C97" s="458" t="s">
        <v>196</v>
      </c>
      <c r="D97" s="459">
        <v>1</v>
      </c>
      <c r="E97" s="458" t="s">
        <v>197</v>
      </c>
      <c r="F97" s="459">
        <v>1</v>
      </c>
      <c r="G97" s="458" t="s">
        <v>198</v>
      </c>
      <c r="H97" s="459">
        <v>30</v>
      </c>
      <c r="I97" s="458" t="s">
        <v>99</v>
      </c>
      <c r="J97" s="459">
        <v>30</v>
      </c>
      <c r="K97" s="458"/>
      <c r="L97" s="458"/>
      <c r="M97" s="458"/>
      <c r="N97" s="458"/>
      <c r="O97" s="261"/>
      <c r="P97" s="261"/>
      <c r="Q97" s="261"/>
      <c r="R97" s="261"/>
      <c r="S97" s="261"/>
    </row>
    <row r="98" s="416" customFormat="1" ht="19" customHeight="1" spans="1:19">
      <c r="A98" s="475"/>
      <c r="B98" s="476" t="s">
        <v>199</v>
      </c>
      <c r="C98" s="477" t="s">
        <v>200</v>
      </c>
      <c r="D98" s="478">
        <v>1</v>
      </c>
      <c r="E98" s="477" t="s">
        <v>92</v>
      </c>
      <c r="F98" s="478">
        <v>100</v>
      </c>
      <c r="G98" s="477" t="s">
        <v>201</v>
      </c>
      <c r="H98" s="478">
        <v>30</v>
      </c>
      <c r="I98" s="477" t="s">
        <v>202</v>
      </c>
      <c r="J98" s="478">
        <v>30</v>
      </c>
      <c r="K98" s="477"/>
      <c r="L98" s="477"/>
      <c r="M98" s="477"/>
      <c r="N98" s="477"/>
      <c r="O98" s="475"/>
      <c r="P98" s="475"/>
      <c r="Q98" s="475"/>
      <c r="R98" s="475"/>
      <c r="S98" s="475"/>
    </row>
    <row r="99" s="416" customFormat="1" ht="19" customHeight="1" spans="1:19">
      <c r="A99" s="475"/>
      <c r="B99" s="476" t="s">
        <v>203</v>
      </c>
      <c r="C99" s="477" t="s">
        <v>204</v>
      </c>
      <c r="D99" s="478">
        <v>1</v>
      </c>
      <c r="E99" s="477" t="s">
        <v>75</v>
      </c>
      <c r="F99" s="478">
        <v>2</v>
      </c>
      <c r="G99" s="477" t="s">
        <v>98</v>
      </c>
      <c r="H99" s="478">
        <v>20</v>
      </c>
      <c r="I99" s="477" t="s">
        <v>167</v>
      </c>
      <c r="J99" s="478">
        <v>20</v>
      </c>
      <c r="K99" s="477"/>
      <c r="L99" s="477"/>
      <c r="M99" s="477"/>
      <c r="N99" s="477"/>
      <c r="O99" s="475"/>
      <c r="P99" s="475"/>
      <c r="Q99" s="475"/>
      <c r="R99" s="475"/>
      <c r="S99" s="475"/>
    </row>
    <row r="100" s="416" customFormat="1" ht="19" customHeight="1" spans="1:19">
      <c r="A100" s="475"/>
      <c r="B100" s="476" t="s">
        <v>205</v>
      </c>
      <c r="C100" s="477" t="s">
        <v>206</v>
      </c>
      <c r="D100" s="478">
        <v>1</v>
      </c>
      <c r="E100" s="477" t="s">
        <v>92</v>
      </c>
      <c r="F100" s="478">
        <v>300</v>
      </c>
      <c r="G100" s="477" t="s">
        <v>135</v>
      </c>
      <c r="H100" s="478">
        <v>2</v>
      </c>
      <c r="I100" s="477" t="s">
        <v>207</v>
      </c>
      <c r="J100" s="478">
        <v>10</v>
      </c>
      <c r="K100" s="477" t="s">
        <v>137</v>
      </c>
      <c r="L100" s="478">
        <v>10</v>
      </c>
      <c r="M100" s="477"/>
      <c r="N100" s="477"/>
      <c r="O100" s="475"/>
      <c r="P100" s="475"/>
      <c r="Q100" s="475"/>
      <c r="R100" s="475"/>
      <c r="S100" s="475"/>
    </row>
    <row r="101" s="416" customFormat="1" ht="19" customHeight="1" spans="1:19">
      <c r="A101" s="261"/>
      <c r="B101" s="471" t="s">
        <v>208</v>
      </c>
      <c r="C101" s="458" t="s">
        <v>209</v>
      </c>
      <c r="D101" s="459">
        <v>1</v>
      </c>
      <c r="E101" s="458" t="s">
        <v>75</v>
      </c>
      <c r="F101" s="459">
        <v>5</v>
      </c>
      <c r="G101" s="458" t="s">
        <v>180</v>
      </c>
      <c r="H101" s="459">
        <v>2</v>
      </c>
      <c r="I101" s="458" t="s">
        <v>210</v>
      </c>
      <c r="J101" s="459">
        <v>5</v>
      </c>
      <c r="K101" s="458" t="s">
        <v>149</v>
      </c>
      <c r="L101" s="459">
        <v>10</v>
      </c>
      <c r="M101" s="458"/>
      <c r="N101" s="458"/>
      <c r="O101" s="261"/>
      <c r="P101" s="261"/>
      <c r="Q101" s="261"/>
      <c r="R101" s="261"/>
      <c r="S101" s="261"/>
    </row>
    <row r="102" s="416" customFormat="1" ht="19" customHeight="1" spans="1:19">
      <c r="A102" s="261"/>
      <c r="B102" s="471" t="s">
        <v>211</v>
      </c>
      <c r="C102" s="458" t="s">
        <v>212</v>
      </c>
      <c r="D102" s="459">
        <v>30</v>
      </c>
      <c r="E102" s="458" t="s">
        <v>213</v>
      </c>
      <c r="F102" s="459">
        <v>1</v>
      </c>
      <c r="G102" s="458" t="s">
        <v>214</v>
      </c>
      <c r="H102" s="459">
        <v>2</v>
      </c>
      <c r="I102" s="458" t="s">
        <v>143</v>
      </c>
      <c r="J102" s="459">
        <v>6</v>
      </c>
      <c r="K102" s="458" t="s">
        <v>153</v>
      </c>
      <c r="L102" s="459">
        <v>2</v>
      </c>
      <c r="M102" s="458"/>
      <c r="N102" s="458"/>
      <c r="O102" s="261"/>
      <c r="P102" s="261"/>
      <c r="Q102" s="261"/>
      <c r="R102" s="261"/>
      <c r="S102" s="261"/>
    </row>
    <row r="103" s="416" customFormat="1" ht="19" customHeight="1" spans="1:19">
      <c r="A103" s="261"/>
      <c r="B103" s="471" t="s">
        <v>215</v>
      </c>
      <c r="C103" s="458" t="s">
        <v>216</v>
      </c>
      <c r="D103" s="459">
        <v>30</v>
      </c>
      <c r="E103" s="458" t="s">
        <v>217</v>
      </c>
      <c r="F103" s="459">
        <v>1</v>
      </c>
      <c r="G103" s="458" t="s">
        <v>118</v>
      </c>
      <c r="H103" s="459">
        <v>1</v>
      </c>
      <c r="I103" s="458" t="s">
        <v>210</v>
      </c>
      <c r="J103" s="459">
        <v>15</v>
      </c>
      <c r="K103" s="458" t="s">
        <v>218</v>
      </c>
      <c r="L103" s="459">
        <v>6</v>
      </c>
      <c r="M103" s="458"/>
      <c r="N103" s="458"/>
      <c r="O103" s="261"/>
      <c r="P103" s="261"/>
      <c r="Q103" s="261"/>
      <c r="R103" s="261"/>
      <c r="S103" s="261"/>
    </row>
    <row r="104" s="416" customFormat="1" ht="19" customHeight="1" spans="1:19">
      <c r="A104" s="261"/>
      <c r="B104" s="471" t="s">
        <v>219</v>
      </c>
      <c r="C104" s="458" t="s">
        <v>220</v>
      </c>
      <c r="D104" s="459">
        <v>30</v>
      </c>
      <c r="E104" s="458" t="s">
        <v>221</v>
      </c>
      <c r="F104" s="459">
        <v>1</v>
      </c>
      <c r="G104" s="458" t="s">
        <v>171</v>
      </c>
      <c r="H104" s="459">
        <v>1</v>
      </c>
      <c r="I104" s="458" t="s">
        <v>143</v>
      </c>
      <c r="J104" s="459">
        <v>14</v>
      </c>
      <c r="K104" s="458" t="s">
        <v>222</v>
      </c>
      <c r="L104" s="459">
        <v>20</v>
      </c>
      <c r="M104" s="458"/>
      <c r="N104" s="458"/>
      <c r="O104" s="261"/>
      <c r="P104" s="261"/>
      <c r="Q104" s="261"/>
      <c r="R104" s="261"/>
      <c r="S104" s="261"/>
    </row>
    <row r="105" s="416" customFormat="1" ht="19" customHeight="1" spans="1:19">
      <c r="A105" s="261"/>
      <c r="B105" s="471" t="s">
        <v>223</v>
      </c>
      <c r="C105" s="479" t="s">
        <v>224</v>
      </c>
      <c r="D105" s="459">
        <v>1</v>
      </c>
      <c r="E105" s="458" t="s">
        <v>225</v>
      </c>
      <c r="F105" s="459">
        <v>1</v>
      </c>
      <c r="G105" s="458" t="s">
        <v>182</v>
      </c>
      <c r="H105" s="459">
        <v>1</v>
      </c>
      <c r="I105" s="458" t="s">
        <v>226</v>
      </c>
      <c r="J105" s="459">
        <v>2</v>
      </c>
      <c r="K105" s="458" t="s">
        <v>227</v>
      </c>
      <c r="L105" s="459">
        <v>1</v>
      </c>
      <c r="M105" s="458"/>
      <c r="N105" s="458"/>
      <c r="O105" s="261"/>
      <c r="P105" s="261"/>
      <c r="Q105" s="261"/>
      <c r="R105" s="261"/>
      <c r="S105" s="261"/>
    </row>
    <row r="106" s="416" customFormat="1" ht="19" customHeight="1" spans="1:19">
      <c r="A106" s="261"/>
      <c r="B106" s="471" t="s">
        <v>228</v>
      </c>
      <c r="C106" s="458" t="s">
        <v>229</v>
      </c>
      <c r="D106" s="459">
        <v>1</v>
      </c>
      <c r="E106" s="458" t="s">
        <v>230</v>
      </c>
      <c r="F106" s="459">
        <v>1</v>
      </c>
      <c r="G106" s="458" t="s">
        <v>231</v>
      </c>
      <c r="H106" s="459">
        <v>2</v>
      </c>
      <c r="I106" s="458" t="s">
        <v>232</v>
      </c>
      <c r="J106" s="459">
        <v>2</v>
      </c>
      <c r="K106" s="458" t="s">
        <v>233</v>
      </c>
      <c r="L106" s="459">
        <v>10</v>
      </c>
      <c r="M106" s="458" t="s">
        <v>149</v>
      </c>
      <c r="N106" s="459">
        <v>20</v>
      </c>
      <c r="O106" s="261"/>
      <c r="P106" s="261"/>
      <c r="Q106" s="261"/>
      <c r="R106" s="261"/>
      <c r="S106" s="261"/>
    </row>
    <row r="107" s="416" customFormat="1" ht="19" customHeight="1" spans="1:19">
      <c r="A107" s="261"/>
      <c r="B107" s="471" t="s">
        <v>234</v>
      </c>
      <c r="C107" s="458" t="s">
        <v>235</v>
      </c>
      <c r="D107" s="459">
        <v>30</v>
      </c>
      <c r="E107" s="458" t="s">
        <v>236</v>
      </c>
      <c r="F107" s="459">
        <v>1</v>
      </c>
      <c r="G107" s="458" t="s">
        <v>237</v>
      </c>
      <c r="H107" s="459">
        <v>1</v>
      </c>
      <c r="I107" s="458" t="s">
        <v>226</v>
      </c>
      <c r="J107" s="459">
        <v>4</v>
      </c>
      <c r="K107" s="458" t="s">
        <v>238</v>
      </c>
      <c r="L107" s="459">
        <v>2</v>
      </c>
      <c r="M107" s="458" t="s">
        <v>158</v>
      </c>
      <c r="N107" s="459">
        <v>2</v>
      </c>
      <c r="O107" s="261"/>
      <c r="P107" s="261"/>
      <c r="Q107" s="261"/>
      <c r="R107" s="261"/>
      <c r="S107" s="261"/>
    </row>
    <row r="108" s="416" customFormat="1" ht="19" customHeight="1" spans="1:19">
      <c r="A108" s="261"/>
      <c r="B108" s="471" t="s">
        <v>239</v>
      </c>
      <c r="C108" s="458" t="s">
        <v>240</v>
      </c>
      <c r="D108" s="459">
        <v>30</v>
      </c>
      <c r="E108" s="458" t="s">
        <v>241</v>
      </c>
      <c r="F108" s="459">
        <v>1</v>
      </c>
      <c r="G108" s="458" t="s">
        <v>165</v>
      </c>
      <c r="H108" s="459">
        <v>4</v>
      </c>
      <c r="I108" s="458" t="s">
        <v>175</v>
      </c>
      <c r="J108" s="459">
        <v>12</v>
      </c>
      <c r="K108" s="458" t="s">
        <v>93</v>
      </c>
      <c r="L108" s="459">
        <v>5</v>
      </c>
      <c r="M108" s="458" t="s">
        <v>119</v>
      </c>
      <c r="N108" s="459">
        <v>2</v>
      </c>
      <c r="O108" s="261"/>
      <c r="P108" s="261"/>
      <c r="Q108" s="261"/>
      <c r="R108" s="261"/>
      <c r="S108" s="261"/>
    </row>
    <row r="109" s="416" customFormat="1" ht="19" customHeight="1" spans="1:19">
      <c r="A109" s="261"/>
      <c r="B109" s="471" t="s">
        <v>242</v>
      </c>
      <c r="C109" s="458" t="s">
        <v>243</v>
      </c>
      <c r="D109" s="459">
        <v>1</v>
      </c>
      <c r="E109" s="479" t="s">
        <v>244</v>
      </c>
      <c r="F109" s="459">
        <v>1</v>
      </c>
      <c r="G109" s="458" t="s">
        <v>182</v>
      </c>
      <c r="H109" s="459">
        <v>3</v>
      </c>
      <c r="I109" s="458" t="s">
        <v>245</v>
      </c>
      <c r="J109" s="459">
        <v>3</v>
      </c>
      <c r="K109" s="458" t="s">
        <v>227</v>
      </c>
      <c r="L109" s="459">
        <v>3</v>
      </c>
      <c r="M109" s="458" t="s">
        <v>159</v>
      </c>
      <c r="N109" s="459">
        <v>20</v>
      </c>
      <c r="O109" s="261"/>
      <c r="P109" s="261"/>
      <c r="Q109" s="261"/>
      <c r="R109" s="261"/>
      <c r="S109" s="261"/>
    </row>
    <row r="110" s="416" customFormat="1" ht="19" customHeight="1" spans="1:19">
      <c r="A110" s="261"/>
      <c r="B110" s="471" t="s">
        <v>246</v>
      </c>
      <c r="C110" s="458" t="s">
        <v>247</v>
      </c>
      <c r="D110" s="459">
        <v>30</v>
      </c>
      <c r="E110" s="458" t="s">
        <v>248</v>
      </c>
      <c r="F110" s="459">
        <v>30</v>
      </c>
      <c r="G110" s="458" t="s">
        <v>249</v>
      </c>
      <c r="H110" s="459">
        <v>3</v>
      </c>
      <c r="I110" s="458" t="s">
        <v>218</v>
      </c>
      <c r="J110" s="459">
        <v>30</v>
      </c>
      <c r="K110" s="458" t="s">
        <v>153</v>
      </c>
      <c r="L110" s="459">
        <v>3</v>
      </c>
      <c r="M110" s="458" t="s">
        <v>158</v>
      </c>
      <c r="N110" s="459">
        <v>5</v>
      </c>
      <c r="O110" s="261"/>
      <c r="P110" s="261"/>
      <c r="Q110" s="261"/>
      <c r="R110" s="261"/>
      <c r="S110" s="261"/>
    </row>
    <row r="111" s="416" customFormat="1" ht="19" customHeight="1" spans="1:19">
      <c r="A111" s="261"/>
      <c r="B111" s="471" t="s">
        <v>250</v>
      </c>
      <c r="C111" s="458" t="s">
        <v>251</v>
      </c>
      <c r="D111" s="459">
        <v>30</v>
      </c>
      <c r="E111" s="458" t="s">
        <v>252</v>
      </c>
      <c r="F111" s="459">
        <v>1</v>
      </c>
      <c r="G111" s="458" t="s">
        <v>253</v>
      </c>
      <c r="H111" s="459">
        <v>3</v>
      </c>
      <c r="I111" s="458" t="s">
        <v>175</v>
      </c>
      <c r="J111" s="459">
        <v>20</v>
      </c>
      <c r="K111" s="458" t="s">
        <v>238</v>
      </c>
      <c r="L111" s="459">
        <v>5</v>
      </c>
      <c r="M111" s="458" t="s">
        <v>119</v>
      </c>
      <c r="N111" s="459">
        <v>4</v>
      </c>
      <c r="O111" s="261"/>
      <c r="P111" s="261"/>
      <c r="Q111" s="261"/>
      <c r="R111" s="261"/>
      <c r="S111" s="261"/>
    </row>
    <row r="112" s="416" customFormat="1" ht="19" customHeight="1" spans="1:19">
      <c r="A112" s="261"/>
      <c r="B112" s="471" t="s">
        <v>254</v>
      </c>
      <c r="C112" s="458" t="s">
        <v>255</v>
      </c>
      <c r="D112" s="459">
        <v>1</v>
      </c>
      <c r="E112" s="479" t="s">
        <v>256</v>
      </c>
      <c r="F112" s="459">
        <v>1</v>
      </c>
      <c r="G112" s="458" t="s">
        <v>257</v>
      </c>
      <c r="H112" s="459">
        <v>6</v>
      </c>
      <c r="I112" s="458" t="s">
        <v>245</v>
      </c>
      <c r="J112" s="459">
        <v>7</v>
      </c>
      <c r="K112" s="458" t="s">
        <v>227</v>
      </c>
      <c r="L112" s="459">
        <v>10</v>
      </c>
      <c r="M112" s="458" t="s">
        <v>159</v>
      </c>
      <c r="N112" s="459">
        <v>30</v>
      </c>
      <c r="O112" s="261"/>
      <c r="P112" s="261"/>
      <c r="Q112" s="261"/>
      <c r="R112" s="261"/>
      <c r="S112" s="261"/>
    </row>
    <row r="113" s="416" customFormat="1" ht="19" customHeight="1" spans="1:19">
      <c r="A113" s="261"/>
      <c r="B113" s="471" t="s">
        <v>258</v>
      </c>
      <c r="C113" s="458" t="s">
        <v>259</v>
      </c>
      <c r="D113" s="459">
        <v>30</v>
      </c>
      <c r="E113" s="458" t="s">
        <v>260</v>
      </c>
      <c r="F113" s="459">
        <v>30</v>
      </c>
      <c r="G113" s="458" t="s">
        <v>261</v>
      </c>
      <c r="H113" s="459">
        <v>6</v>
      </c>
      <c r="I113" s="458" t="s">
        <v>182</v>
      </c>
      <c r="J113" s="459">
        <v>6</v>
      </c>
      <c r="K113" s="458" t="s">
        <v>93</v>
      </c>
      <c r="L113" s="459">
        <v>8</v>
      </c>
      <c r="M113" s="458" t="s">
        <v>158</v>
      </c>
      <c r="N113" s="459">
        <v>10</v>
      </c>
      <c r="O113" s="261"/>
      <c r="P113" s="261"/>
      <c r="Q113" s="261"/>
      <c r="R113" s="261"/>
      <c r="S113" s="261"/>
    </row>
    <row r="114" s="416" customFormat="1" ht="19" customHeight="1" spans="1:19">
      <c r="A114" s="261"/>
      <c r="B114" s="471" t="s">
        <v>262</v>
      </c>
      <c r="C114" s="458" t="s">
        <v>263</v>
      </c>
      <c r="D114" s="459">
        <v>30</v>
      </c>
      <c r="E114" s="458" t="s">
        <v>264</v>
      </c>
      <c r="F114" s="459">
        <v>1</v>
      </c>
      <c r="G114" s="458" t="s">
        <v>265</v>
      </c>
      <c r="H114" s="459">
        <v>1</v>
      </c>
      <c r="I114" s="458" t="s">
        <v>175</v>
      </c>
      <c r="J114" s="459">
        <v>30</v>
      </c>
      <c r="K114" s="458" t="s">
        <v>153</v>
      </c>
      <c r="L114" s="459">
        <v>8</v>
      </c>
      <c r="M114" s="458" t="s">
        <v>119</v>
      </c>
      <c r="N114" s="459">
        <v>6</v>
      </c>
      <c r="O114" s="261"/>
      <c r="P114" s="261"/>
      <c r="Q114" s="261"/>
      <c r="R114" s="261"/>
      <c r="S114" s="261"/>
    </row>
    <row r="115" s="416" customFormat="1" ht="19" customHeight="1" spans="1:19">
      <c r="A115" s="261"/>
      <c r="B115" s="471" t="s">
        <v>266</v>
      </c>
      <c r="C115" s="458" t="s">
        <v>267</v>
      </c>
      <c r="D115" s="459">
        <v>1</v>
      </c>
      <c r="E115" s="479" t="s">
        <v>268</v>
      </c>
      <c r="F115" s="459">
        <v>1</v>
      </c>
      <c r="G115" s="458" t="s">
        <v>269</v>
      </c>
      <c r="H115" s="459">
        <v>1</v>
      </c>
      <c r="I115" s="458" t="s">
        <v>245</v>
      </c>
      <c r="J115" s="459">
        <v>20</v>
      </c>
      <c r="K115" s="458" t="s">
        <v>238</v>
      </c>
      <c r="L115" s="459">
        <v>20</v>
      </c>
      <c r="M115" s="458" t="s">
        <v>159</v>
      </c>
      <c r="N115" s="459">
        <v>50</v>
      </c>
      <c r="O115" s="261"/>
      <c r="P115" s="261"/>
      <c r="Q115" s="261"/>
      <c r="R115" s="261"/>
      <c r="S115" s="261"/>
    </row>
    <row r="116" s="416" customFormat="1" ht="19" customHeight="1" spans="1:19">
      <c r="A116" s="264"/>
      <c r="B116" s="471" t="s">
        <v>270</v>
      </c>
      <c r="C116" s="458" t="s">
        <v>271</v>
      </c>
      <c r="D116" s="480">
        <v>1</v>
      </c>
      <c r="E116" s="458" t="s">
        <v>272</v>
      </c>
      <c r="F116" s="459">
        <v>1</v>
      </c>
      <c r="G116" s="458" t="s">
        <v>273</v>
      </c>
      <c r="H116" s="459">
        <v>1</v>
      </c>
      <c r="I116" s="458" t="s">
        <v>175</v>
      </c>
      <c r="J116" s="459">
        <v>30</v>
      </c>
      <c r="K116" s="458" t="s">
        <v>166</v>
      </c>
      <c r="L116" s="459">
        <v>1000</v>
      </c>
      <c r="M116" s="458" t="s">
        <v>119</v>
      </c>
      <c r="N116" s="264"/>
      <c r="O116" s="264"/>
      <c r="P116" s="264"/>
      <c r="Q116" s="264"/>
      <c r="R116" s="264"/>
      <c r="S116" s="264"/>
    </row>
    <row r="117" s="416" customFormat="1" ht="19" customHeight="1" spans="1:19">
      <c r="A117" s="264"/>
      <c r="B117" s="471" t="s">
        <v>274</v>
      </c>
      <c r="C117" s="458" t="s">
        <v>275</v>
      </c>
      <c r="D117" s="480">
        <v>1</v>
      </c>
      <c r="E117" s="458" t="s">
        <v>272</v>
      </c>
      <c r="F117" s="459">
        <v>3</v>
      </c>
      <c r="G117" s="458" t="s">
        <v>273</v>
      </c>
      <c r="H117" s="459">
        <v>1</v>
      </c>
      <c r="I117" s="458" t="s">
        <v>182</v>
      </c>
      <c r="J117" s="459">
        <v>20</v>
      </c>
      <c r="K117" s="458" t="s">
        <v>166</v>
      </c>
      <c r="L117" s="459">
        <v>3000</v>
      </c>
      <c r="M117" s="458" t="s">
        <v>159</v>
      </c>
      <c r="N117" s="264"/>
      <c r="O117" s="264"/>
      <c r="P117" s="264"/>
      <c r="Q117" s="264"/>
      <c r="R117" s="264"/>
      <c r="S117" s="264"/>
    </row>
    <row r="118" s="416" customFormat="1" spans="1:19">
      <c r="A118" s="264"/>
      <c r="B118" s="264"/>
      <c r="C118" s="264"/>
      <c r="D118" s="264"/>
      <c r="E118" s="264"/>
      <c r="F118" s="264"/>
      <c r="G118" s="264"/>
      <c r="H118" s="264"/>
      <c r="I118" s="264"/>
      <c r="J118" s="264"/>
      <c r="K118" s="264"/>
      <c r="L118" s="264"/>
      <c r="M118" s="264"/>
      <c r="N118" s="264"/>
      <c r="O118" s="264"/>
      <c r="P118" s="264"/>
      <c r="Q118" s="264"/>
      <c r="R118" s="264"/>
      <c r="S118" s="264"/>
    </row>
    <row r="119" s="416" customFormat="1" ht="19" customHeight="1" spans="1:19">
      <c r="A119" s="417" t="s">
        <v>276</v>
      </c>
      <c r="B119" s="418"/>
      <c r="C119" s="481"/>
      <c r="D119" s="481"/>
      <c r="E119" s="481"/>
      <c r="F119" s="481"/>
      <c r="G119" s="264"/>
      <c r="H119" s="264"/>
      <c r="I119" s="264"/>
      <c r="J119" s="264"/>
      <c r="K119" s="264"/>
      <c r="L119" s="264"/>
      <c r="M119" s="264"/>
      <c r="N119" s="264"/>
      <c r="O119" s="264"/>
      <c r="P119" s="264"/>
      <c r="Q119" s="264"/>
      <c r="R119" s="264"/>
      <c r="S119" s="264"/>
    </row>
    <row r="120" s="416" customFormat="1" ht="19" customHeight="1" spans="1:19">
      <c r="A120" s="420" t="s">
        <v>277</v>
      </c>
      <c r="B120" s="420"/>
      <c r="C120" s="420"/>
      <c r="D120" s="420"/>
      <c r="E120" s="420"/>
      <c r="F120" s="420"/>
      <c r="G120" s="264"/>
      <c r="H120" s="264"/>
      <c r="I120" s="264"/>
      <c r="J120" s="264"/>
      <c r="K120" s="264"/>
      <c r="L120" s="264"/>
      <c r="M120" s="264"/>
      <c r="N120" s="264"/>
      <c r="O120" s="264"/>
      <c r="P120" s="264"/>
      <c r="Q120" s="264"/>
      <c r="R120" s="264"/>
      <c r="S120" s="264"/>
    </row>
    <row r="121" s="416" customFormat="1" ht="19" customHeight="1" spans="1:19">
      <c r="A121" s="420" t="s">
        <v>278</v>
      </c>
      <c r="B121" s="420"/>
      <c r="C121" s="420"/>
      <c r="D121" s="420"/>
      <c r="E121" s="420"/>
      <c r="F121" s="420"/>
      <c r="G121" s="264"/>
      <c r="H121" s="264"/>
      <c r="I121" s="264"/>
      <c r="J121" s="264"/>
      <c r="K121" s="264"/>
      <c r="L121" s="264"/>
      <c r="M121" s="264"/>
      <c r="N121" s="264"/>
      <c r="O121" s="264"/>
      <c r="P121" s="264"/>
      <c r="Q121" s="264"/>
      <c r="R121" s="264"/>
      <c r="S121" s="264"/>
    </row>
    <row r="122" s="416" customFormat="1" ht="19" customHeight="1" spans="1:19">
      <c r="A122" s="420" t="s">
        <v>279</v>
      </c>
      <c r="B122" s="420"/>
      <c r="C122" s="420"/>
      <c r="D122" s="420"/>
      <c r="E122" s="420"/>
      <c r="F122" s="420"/>
      <c r="G122" s="264"/>
      <c r="H122" s="264"/>
      <c r="I122" s="264"/>
      <c r="J122" s="264"/>
      <c r="K122" s="264"/>
      <c r="L122" s="264"/>
      <c r="M122" s="264"/>
      <c r="N122" s="264"/>
      <c r="O122" s="264"/>
      <c r="P122" s="264"/>
      <c r="Q122" s="264"/>
      <c r="R122" s="264"/>
      <c r="S122" s="264"/>
    </row>
    <row r="123" s="416" customFormat="1" ht="19" customHeight="1" spans="1:19">
      <c r="A123" s="420" t="s">
        <v>280</v>
      </c>
      <c r="B123" s="420"/>
      <c r="C123" s="420"/>
      <c r="D123" s="420"/>
      <c r="E123" s="420"/>
      <c r="F123" s="420"/>
      <c r="G123" s="264"/>
      <c r="H123" s="264"/>
      <c r="I123" s="264"/>
      <c r="J123" s="264"/>
      <c r="K123" s="264"/>
      <c r="L123" s="264"/>
      <c r="M123" s="264"/>
      <c r="N123" s="264"/>
      <c r="O123" s="264"/>
      <c r="P123" s="264"/>
      <c r="Q123" s="264"/>
      <c r="R123" s="264"/>
      <c r="S123" s="264"/>
    </row>
    <row r="124" s="416" customFormat="1" ht="19" customHeight="1" spans="1:19">
      <c r="A124" s="420" t="s">
        <v>281</v>
      </c>
      <c r="B124" s="420"/>
      <c r="C124" s="420"/>
      <c r="D124" s="420"/>
      <c r="E124" s="420"/>
      <c r="F124" s="420"/>
      <c r="G124" s="264"/>
      <c r="H124" s="264"/>
      <c r="I124" s="264"/>
      <c r="J124" s="264"/>
      <c r="K124" s="264"/>
      <c r="L124" s="264"/>
      <c r="M124" s="264"/>
      <c r="N124" s="264"/>
      <c r="O124" s="264"/>
      <c r="P124" s="264"/>
      <c r="Q124" s="264"/>
      <c r="R124" s="264"/>
      <c r="S124" s="264"/>
    </row>
    <row r="125" s="416" customFormat="1" ht="19" customHeight="1" spans="1:19">
      <c r="A125" s="420" t="s">
        <v>282</v>
      </c>
      <c r="B125" s="420"/>
      <c r="C125" s="420"/>
      <c r="D125" s="420"/>
      <c r="E125" s="420"/>
      <c r="F125" s="420"/>
      <c r="G125" s="264"/>
      <c r="H125" s="264"/>
      <c r="I125" s="264"/>
      <c r="J125" s="264"/>
      <c r="K125" s="264"/>
      <c r="L125" s="264"/>
      <c r="M125" s="264"/>
      <c r="N125" s="264"/>
      <c r="O125" s="264"/>
      <c r="P125" s="264"/>
      <c r="Q125" s="264"/>
      <c r="R125" s="264"/>
      <c r="S125" s="264"/>
    </row>
    <row r="126" s="416" customFormat="1" ht="19" customHeight="1" spans="1:19">
      <c r="A126" s="420" t="s">
        <v>283</v>
      </c>
      <c r="B126" s="420"/>
      <c r="C126" s="420"/>
      <c r="D126" s="420"/>
      <c r="E126" s="420"/>
      <c r="F126" s="420"/>
      <c r="G126" s="264"/>
      <c r="H126" s="264"/>
      <c r="I126" s="264"/>
      <c r="J126" s="264"/>
      <c r="K126" s="264"/>
      <c r="L126" s="264"/>
      <c r="M126" s="264"/>
      <c r="N126" s="264"/>
      <c r="O126" s="264"/>
      <c r="P126" s="264"/>
      <c r="Q126" s="264"/>
      <c r="R126" s="264"/>
      <c r="S126" s="264"/>
    </row>
    <row r="127" s="416" customFormat="1" ht="19" customHeight="1" spans="1:19">
      <c r="A127" s="420"/>
      <c r="B127" s="420"/>
      <c r="C127" s="420"/>
      <c r="D127" s="420"/>
      <c r="E127" s="420"/>
      <c r="F127" s="420"/>
      <c r="G127" s="264"/>
      <c r="H127" s="264"/>
      <c r="I127" s="264"/>
      <c r="J127" s="264"/>
      <c r="K127" s="264"/>
      <c r="L127" s="264"/>
      <c r="M127" s="264"/>
      <c r="N127" s="264"/>
      <c r="O127" s="264"/>
      <c r="P127" s="264"/>
      <c r="Q127" s="264"/>
      <c r="R127" s="264"/>
      <c r="S127" s="264"/>
    </row>
    <row r="128" s="416" customFormat="1" ht="19" customHeight="1" spans="1:19">
      <c r="A128" s="420" t="s">
        <v>284</v>
      </c>
      <c r="B128" s="420"/>
      <c r="C128" s="420"/>
      <c r="D128" s="420"/>
      <c r="E128" s="420"/>
      <c r="F128" s="420"/>
      <c r="G128" s="264"/>
      <c r="H128" s="264"/>
      <c r="I128" s="264"/>
      <c r="J128" s="264"/>
      <c r="K128" s="264"/>
      <c r="L128" s="264"/>
      <c r="M128" s="264"/>
      <c r="N128" s="264"/>
      <c r="O128" s="264"/>
      <c r="P128" s="264"/>
      <c r="Q128" s="264"/>
      <c r="R128" s="264"/>
      <c r="S128" s="264"/>
    </row>
    <row r="129" s="416" customFormat="1" ht="19" customHeight="1" spans="1:19">
      <c r="A129" s="420" t="s">
        <v>285</v>
      </c>
      <c r="B129" s="420"/>
      <c r="C129" s="420"/>
      <c r="D129" s="420"/>
      <c r="E129" s="420"/>
      <c r="F129" s="261"/>
      <c r="G129" s="261"/>
      <c r="H129" s="261"/>
      <c r="I129" s="261"/>
      <c r="J129" s="264"/>
      <c r="K129" s="264"/>
      <c r="L129" s="264"/>
      <c r="M129" s="264"/>
      <c r="N129" s="264"/>
      <c r="O129" s="264"/>
      <c r="P129" s="264"/>
      <c r="Q129" s="264"/>
      <c r="R129" s="264"/>
      <c r="S129" s="264"/>
    </row>
    <row r="130" s="416" customFormat="1" ht="19" customHeight="1" spans="1:19">
      <c r="A130" s="420" t="s">
        <v>286</v>
      </c>
      <c r="B130" s="420"/>
      <c r="C130" s="420"/>
      <c r="D130" s="420"/>
      <c r="E130" s="420"/>
      <c r="F130" s="261"/>
      <c r="G130" s="261"/>
      <c r="H130" s="261"/>
      <c r="I130" s="261"/>
      <c r="J130" s="264"/>
      <c r="K130" s="264"/>
      <c r="L130" s="264"/>
      <c r="M130" s="264"/>
      <c r="N130" s="264"/>
      <c r="O130" s="264"/>
      <c r="P130" s="264"/>
      <c r="Q130" s="264"/>
      <c r="R130" s="264"/>
      <c r="S130" s="264"/>
    </row>
    <row r="131" s="416" customFormat="1" ht="19" customHeight="1" spans="1:19">
      <c r="A131" s="420" t="s">
        <v>287</v>
      </c>
      <c r="B131" s="420"/>
      <c r="C131" s="420"/>
      <c r="D131" s="420"/>
      <c r="E131" s="420"/>
      <c r="F131" s="261"/>
      <c r="G131" s="261"/>
      <c r="H131" s="261"/>
      <c r="I131" s="261"/>
      <c r="J131" s="264"/>
      <c r="K131" s="264"/>
      <c r="L131" s="264"/>
      <c r="M131" s="264"/>
      <c r="N131" s="264"/>
      <c r="O131" s="264"/>
      <c r="P131" s="264"/>
      <c r="Q131" s="264"/>
      <c r="R131" s="264"/>
      <c r="S131" s="264"/>
    </row>
    <row r="132" s="416" customFormat="1" ht="19" customHeight="1" spans="1:19">
      <c r="A132" s="420" t="s">
        <v>288</v>
      </c>
      <c r="B132" s="420"/>
      <c r="C132" s="420"/>
      <c r="D132" s="420"/>
      <c r="E132" s="420"/>
      <c r="F132" s="261"/>
      <c r="G132" s="261"/>
      <c r="H132" s="261"/>
      <c r="I132" s="261"/>
      <c r="J132" s="264"/>
      <c r="K132" s="264"/>
      <c r="L132" s="264"/>
      <c r="M132" s="264"/>
      <c r="N132" s="264"/>
      <c r="O132" s="264"/>
      <c r="P132" s="264"/>
      <c r="Q132" s="264"/>
      <c r="R132" s="264"/>
      <c r="S132" s="264"/>
    </row>
    <row r="133" s="416" customFormat="1" ht="19" customHeight="1" spans="1:19">
      <c r="A133" s="420"/>
      <c r="B133" s="483" t="s">
        <v>289</v>
      </c>
      <c r="C133" s="264"/>
      <c r="D133" s="420"/>
      <c r="E133" s="420"/>
      <c r="F133" s="261"/>
      <c r="G133" s="261"/>
      <c r="H133" s="261"/>
      <c r="I133" s="261"/>
      <c r="J133" s="264"/>
      <c r="K133" s="264"/>
      <c r="L133" s="264"/>
      <c r="M133" s="264"/>
      <c r="N133" s="264"/>
      <c r="O133" s="264"/>
      <c r="P133" s="264"/>
      <c r="Q133" s="264"/>
      <c r="R133" s="264"/>
      <c r="S133" s="264"/>
    </row>
    <row r="134" s="416" customFormat="1" ht="19" customHeight="1" spans="1:19">
      <c r="A134" s="420"/>
      <c r="B134" s="420"/>
      <c r="C134" s="420"/>
      <c r="D134" s="420"/>
      <c r="E134" s="420"/>
      <c r="F134" s="420"/>
      <c r="G134" s="264"/>
      <c r="H134" s="264"/>
      <c r="I134" s="264"/>
      <c r="J134" s="264"/>
      <c r="K134" s="264"/>
      <c r="L134" s="264"/>
      <c r="M134" s="264"/>
      <c r="N134" s="264"/>
      <c r="O134" s="264"/>
      <c r="P134" s="264"/>
      <c r="Q134" s="264"/>
      <c r="R134" s="264"/>
      <c r="S134" s="264"/>
    </row>
    <row r="135" s="416" customFormat="1" ht="19" customHeight="1" spans="1:19">
      <c r="A135" s="481"/>
      <c r="B135" s="481"/>
      <c r="C135" s="481"/>
      <c r="D135" s="481"/>
      <c r="E135" s="481"/>
      <c r="F135" s="481"/>
      <c r="G135" s="264"/>
      <c r="H135" s="264"/>
      <c r="I135" s="264"/>
      <c r="J135" s="264"/>
      <c r="K135" s="264"/>
      <c r="L135" s="264"/>
      <c r="M135" s="264"/>
      <c r="N135" s="264"/>
      <c r="O135" s="264"/>
      <c r="P135" s="264"/>
      <c r="Q135" s="264"/>
      <c r="R135" s="264"/>
      <c r="S135" s="264"/>
    </row>
    <row r="136" s="416" customFormat="1" ht="19" customHeight="1" spans="1:19">
      <c r="A136" s="417" t="s">
        <v>290</v>
      </c>
      <c r="B136" s="418"/>
      <c r="C136" s="481"/>
      <c r="D136" s="481"/>
      <c r="E136" s="481"/>
      <c r="F136" s="481"/>
      <c r="G136" s="264"/>
      <c r="H136" s="264"/>
      <c r="I136" s="264"/>
      <c r="J136" s="264"/>
      <c r="K136" s="264"/>
      <c r="L136" s="264"/>
      <c r="M136" s="264"/>
      <c r="N136" s="264"/>
      <c r="O136" s="264"/>
      <c r="P136" s="264"/>
      <c r="Q136" s="264"/>
      <c r="R136" s="264"/>
      <c r="S136" s="264"/>
    </row>
    <row r="137" s="416" customFormat="1" ht="19" customHeight="1" spans="1:19">
      <c r="A137" s="420" t="s">
        <v>291</v>
      </c>
      <c r="B137" s="420"/>
      <c r="C137" s="420"/>
      <c r="D137" s="420"/>
      <c r="E137" s="420"/>
      <c r="F137" s="420"/>
      <c r="G137" s="264"/>
      <c r="H137" s="264"/>
      <c r="I137" s="264"/>
      <c r="J137" s="264"/>
      <c r="K137" s="264"/>
      <c r="L137" s="264"/>
      <c r="M137" s="264"/>
      <c r="N137" s="264"/>
      <c r="O137" s="264"/>
      <c r="P137" s="264"/>
      <c r="Q137" s="264"/>
      <c r="R137" s="264"/>
      <c r="S137" s="264"/>
    </row>
    <row r="138" s="416" customFormat="1" ht="19" customHeight="1" spans="1:19">
      <c r="A138" s="420" t="s">
        <v>292</v>
      </c>
      <c r="B138" s="420"/>
      <c r="C138" s="420"/>
      <c r="D138" s="420"/>
      <c r="E138" s="420"/>
      <c r="F138" s="420"/>
      <c r="G138" s="264"/>
      <c r="H138" s="264"/>
      <c r="I138" s="264"/>
      <c r="J138" s="264"/>
      <c r="K138" s="264"/>
      <c r="L138" s="264"/>
      <c r="M138" s="264"/>
      <c r="N138" s="264"/>
      <c r="O138" s="264"/>
      <c r="P138" s="264"/>
      <c r="Q138" s="264"/>
      <c r="R138" s="264"/>
      <c r="S138" s="264"/>
    </row>
    <row r="139" s="416" customFormat="1" ht="19" customHeight="1" spans="1:19">
      <c r="A139" s="420" t="s">
        <v>293</v>
      </c>
      <c r="B139" s="420"/>
      <c r="C139" s="420"/>
      <c r="D139" s="420"/>
      <c r="E139" s="420"/>
      <c r="F139" s="420"/>
      <c r="G139" s="264"/>
      <c r="H139" s="264"/>
      <c r="I139" s="264"/>
      <c r="J139" s="264"/>
      <c r="K139" s="264"/>
      <c r="L139" s="264"/>
      <c r="M139" s="264"/>
      <c r="N139" s="264"/>
      <c r="O139" s="264"/>
      <c r="P139" s="264"/>
      <c r="Q139" s="264"/>
      <c r="R139" s="264"/>
      <c r="S139" s="264"/>
    </row>
    <row r="140" s="416" customFormat="1" ht="19" customHeight="1" spans="1:19">
      <c r="A140" s="420" t="s">
        <v>294</v>
      </c>
      <c r="B140" s="420"/>
      <c r="C140" s="420"/>
      <c r="D140" s="420"/>
      <c r="E140" s="420"/>
      <c r="F140" s="420"/>
      <c r="G140" s="264"/>
      <c r="H140" s="264"/>
      <c r="I140" s="264"/>
      <c r="J140" s="264"/>
      <c r="K140" s="264"/>
      <c r="L140" s="264"/>
      <c r="M140" s="264"/>
      <c r="N140" s="264"/>
      <c r="O140" s="264"/>
      <c r="P140" s="264"/>
      <c r="Q140" s="264"/>
      <c r="R140" s="264"/>
      <c r="S140" s="264"/>
    </row>
    <row r="141" s="416" customFormat="1" ht="19" customHeight="1" spans="1:19">
      <c r="A141" s="420"/>
      <c r="B141" s="420" t="s">
        <v>295</v>
      </c>
      <c r="C141" s="420"/>
      <c r="D141" s="420"/>
      <c r="E141" s="420"/>
      <c r="F141" s="420"/>
      <c r="G141" s="264"/>
      <c r="H141" s="264"/>
      <c r="I141" s="264"/>
      <c r="J141" s="264"/>
      <c r="K141" s="264"/>
      <c r="L141" s="264"/>
      <c r="M141" s="264"/>
      <c r="N141" s="264"/>
      <c r="O141" s="264"/>
      <c r="P141" s="264"/>
      <c r="Q141" s="264"/>
      <c r="R141" s="264"/>
      <c r="S141" s="264"/>
    </row>
    <row r="142" s="416" customFormat="1" ht="19" customHeight="1" spans="1:19">
      <c r="A142" s="420"/>
      <c r="B142" s="420" t="s">
        <v>296</v>
      </c>
      <c r="C142" s="420"/>
      <c r="D142" s="420"/>
      <c r="E142" s="420"/>
      <c r="F142" s="420"/>
      <c r="G142" s="264"/>
      <c r="H142" s="264"/>
      <c r="I142" s="264"/>
      <c r="J142" s="264"/>
      <c r="K142" s="264"/>
      <c r="L142" s="264"/>
      <c r="M142" s="264"/>
      <c r="N142" s="264"/>
      <c r="O142" s="264"/>
      <c r="P142" s="264"/>
      <c r="Q142" s="264"/>
      <c r="R142" s="264"/>
      <c r="S142" s="264"/>
    </row>
    <row r="143" s="416" customFormat="1" ht="19" customHeight="1" spans="1:19">
      <c r="A143" s="420"/>
      <c r="B143" s="420" t="s">
        <v>297</v>
      </c>
      <c r="C143" s="420"/>
      <c r="D143" s="420"/>
      <c r="E143" s="420"/>
      <c r="F143" s="420"/>
      <c r="G143" s="264"/>
      <c r="H143" s="264"/>
      <c r="I143" s="264"/>
      <c r="J143" s="264"/>
      <c r="K143" s="264"/>
      <c r="L143" s="264"/>
      <c r="M143" s="264"/>
      <c r="N143" s="264"/>
      <c r="O143" s="264"/>
      <c r="P143" s="264"/>
      <c r="Q143" s="264"/>
      <c r="R143" s="264"/>
      <c r="S143" s="264"/>
    </row>
    <row r="144" s="416" customFormat="1" ht="19" customHeight="1" spans="1:19">
      <c r="A144" s="420"/>
      <c r="B144" s="420" t="s">
        <v>298</v>
      </c>
      <c r="C144" s="420"/>
      <c r="D144" s="420"/>
      <c r="E144" s="420"/>
      <c r="F144" s="420"/>
      <c r="G144" s="264"/>
      <c r="H144" s="264"/>
      <c r="I144" s="264"/>
      <c r="J144" s="264"/>
      <c r="K144" s="264"/>
      <c r="L144" s="264"/>
      <c r="M144" s="264"/>
      <c r="N144" s="264"/>
      <c r="O144" s="264"/>
      <c r="P144" s="264"/>
      <c r="Q144" s="264"/>
      <c r="R144" s="264"/>
      <c r="S144" s="264"/>
    </row>
    <row r="145" s="416" customFormat="1" ht="19" customHeight="1" spans="1:19">
      <c r="A145" s="420"/>
      <c r="B145" s="420" t="s">
        <v>299</v>
      </c>
      <c r="C145" s="420"/>
      <c r="D145" s="420"/>
      <c r="E145" s="420"/>
      <c r="F145" s="420"/>
      <c r="G145" s="264"/>
      <c r="H145" s="264"/>
      <c r="I145" s="264"/>
      <c r="J145" s="264"/>
      <c r="K145" s="264"/>
      <c r="L145" s="264"/>
      <c r="M145" s="264"/>
      <c r="N145" s="264"/>
      <c r="O145" s="264"/>
      <c r="P145" s="264"/>
      <c r="Q145" s="264"/>
      <c r="R145" s="264"/>
      <c r="S145" s="264"/>
    </row>
    <row r="146" s="416" customFormat="1" ht="19" customHeight="1" spans="1:19">
      <c r="A146" s="420"/>
      <c r="B146" s="420"/>
      <c r="C146" s="420"/>
      <c r="D146" s="420"/>
      <c r="E146" s="420"/>
      <c r="F146" s="420"/>
      <c r="G146" s="264"/>
      <c r="H146" s="264"/>
      <c r="I146" s="264"/>
      <c r="J146" s="264"/>
      <c r="K146" s="264"/>
      <c r="L146" s="264"/>
      <c r="M146" s="264"/>
      <c r="N146" s="264"/>
      <c r="O146" s="264"/>
      <c r="P146" s="264"/>
      <c r="Q146" s="264"/>
      <c r="R146" s="264"/>
      <c r="S146" s="264"/>
    </row>
    <row r="147" s="416" customFormat="1" ht="19" customHeight="1" spans="1:19">
      <c r="A147" s="420" t="s">
        <v>284</v>
      </c>
      <c r="B147" s="264"/>
      <c r="C147" s="420"/>
      <c r="D147" s="420"/>
      <c r="E147" s="420"/>
      <c r="F147" s="420"/>
      <c r="G147" s="264"/>
      <c r="H147" s="264"/>
      <c r="I147" s="264"/>
      <c r="J147" s="264"/>
      <c r="K147" s="264"/>
      <c r="L147" s="264"/>
      <c r="M147" s="264"/>
      <c r="N147" s="264"/>
      <c r="O147" s="264"/>
      <c r="P147" s="264"/>
      <c r="Q147" s="264"/>
      <c r="R147" s="264"/>
      <c r="S147" s="264"/>
    </row>
    <row r="148" s="416" customFormat="1" ht="19" customHeight="1" spans="1:19">
      <c r="A148" s="420" t="s">
        <v>300</v>
      </c>
      <c r="B148" s="420"/>
      <c r="C148" s="420"/>
      <c r="D148" s="420"/>
      <c r="E148" s="420"/>
      <c r="F148" s="420"/>
      <c r="G148" s="264"/>
      <c r="H148" s="264"/>
      <c r="I148" s="264"/>
      <c r="J148" s="264"/>
      <c r="K148" s="264"/>
      <c r="L148" s="264"/>
      <c r="M148" s="264"/>
      <c r="N148" s="264"/>
      <c r="O148" s="264"/>
      <c r="P148" s="264"/>
      <c r="Q148" s="264"/>
      <c r="R148" s="264"/>
      <c r="S148" s="264"/>
    </row>
    <row r="149" s="416" customFormat="1" ht="19" customHeight="1" spans="1:19">
      <c r="A149" s="420" t="s">
        <v>301</v>
      </c>
      <c r="B149" s="420"/>
      <c r="C149" s="420"/>
      <c r="D149" s="420"/>
      <c r="E149" s="420"/>
      <c r="F149" s="420"/>
      <c r="G149" s="264"/>
      <c r="H149" s="264"/>
      <c r="I149" s="264"/>
      <c r="J149" s="264"/>
      <c r="K149" s="264"/>
      <c r="L149" s="264"/>
      <c r="M149" s="264"/>
      <c r="N149" s="264"/>
      <c r="O149" s="264"/>
      <c r="P149" s="264"/>
      <c r="Q149" s="264"/>
      <c r="R149" s="264"/>
      <c r="S149" s="264"/>
    </row>
    <row r="150" s="416" customFormat="1" ht="19" customHeight="1" spans="1:19">
      <c r="A150" s="420" t="s">
        <v>302</v>
      </c>
      <c r="B150" s="420"/>
      <c r="C150" s="264"/>
      <c r="D150" s="264"/>
      <c r="E150" s="264"/>
      <c r="F150" s="264"/>
      <c r="G150" s="264"/>
      <c r="H150" s="264"/>
      <c r="I150" s="264"/>
      <c r="J150" s="264"/>
      <c r="K150" s="264"/>
      <c r="L150" s="264"/>
      <c r="M150" s="264"/>
      <c r="N150" s="264"/>
      <c r="O150" s="264"/>
      <c r="P150" s="264"/>
      <c r="Q150" s="264"/>
      <c r="R150" s="264"/>
      <c r="S150" s="264"/>
    </row>
    <row r="151" s="416" customFormat="1" ht="19" customHeight="1" spans="1:19">
      <c r="A151" s="420"/>
      <c r="B151" s="420"/>
      <c r="C151" s="264"/>
      <c r="D151" s="264"/>
      <c r="E151" s="264"/>
      <c r="F151" s="264"/>
      <c r="G151" s="264"/>
      <c r="H151" s="264"/>
      <c r="I151" s="264"/>
      <c r="J151" s="264"/>
      <c r="K151" s="264"/>
      <c r="L151" s="264"/>
      <c r="M151" s="264"/>
      <c r="N151" s="264"/>
      <c r="O151" s="264"/>
      <c r="P151" s="264"/>
      <c r="Q151" s="264"/>
      <c r="R151" s="264"/>
      <c r="S151" s="264"/>
    </row>
    <row r="152" s="416" customFormat="1" spans="1:19">
      <c r="A152" s="264"/>
      <c r="B152" s="264"/>
      <c r="C152" s="264"/>
      <c r="D152" s="264"/>
      <c r="E152" s="264"/>
      <c r="F152" s="264"/>
      <c r="G152" s="264"/>
      <c r="H152" s="264"/>
      <c r="I152" s="264"/>
      <c r="J152" s="264"/>
      <c r="K152" s="264"/>
      <c r="L152" s="264"/>
      <c r="M152" s="264"/>
      <c r="N152" s="264"/>
      <c r="O152" s="264"/>
      <c r="P152" s="264"/>
      <c r="Q152" s="264"/>
      <c r="R152" s="264"/>
      <c r="S152" s="264"/>
    </row>
    <row r="153" s="416" customFormat="1" spans="1:19">
      <c r="A153" s="264"/>
      <c r="B153" s="264"/>
      <c r="C153" s="264"/>
      <c r="D153" s="264"/>
      <c r="E153" s="264"/>
      <c r="F153" s="264"/>
      <c r="G153" s="264"/>
      <c r="H153" s="264"/>
      <c r="I153" s="264"/>
      <c r="J153" s="264"/>
      <c r="K153" s="264"/>
      <c r="L153" s="264"/>
      <c r="M153" s="264"/>
      <c r="N153" s="264"/>
      <c r="O153" s="264"/>
      <c r="P153" s="264"/>
      <c r="Q153" s="264"/>
      <c r="R153" s="264"/>
      <c r="S153" s="264"/>
    </row>
    <row r="154" s="416" customFormat="1" spans="1:19">
      <c r="A154" s="264"/>
      <c r="B154" s="264"/>
      <c r="C154" s="264"/>
      <c r="D154" s="264"/>
      <c r="E154" s="264"/>
      <c r="F154" s="264"/>
      <c r="G154" s="264"/>
      <c r="H154" s="264"/>
      <c r="I154" s="264"/>
      <c r="J154" s="264"/>
      <c r="K154" s="264"/>
      <c r="L154" s="264"/>
      <c r="M154" s="264"/>
      <c r="N154" s="264"/>
      <c r="O154" s="264"/>
      <c r="P154" s="264"/>
      <c r="Q154" s="264"/>
      <c r="R154" s="264"/>
      <c r="S154" s="264"/>
    </row>
    <row r="155" s="416" customFormat="1" spans="1:19">
      <c r="A155" s="264"/>
      <c r="B155" s="264"/>
      <c r="C155" s="264"/>
      <c r="D155" s="264"/>
      <c r="E155" s="264"/>
      <c r="F155" s="264"/>
      <c r="G155" s="264"/>
      <c r="H155" s="264"/>
      <c r="I155" s="264"/>
      <c r="J155" s="264"/>
      <c r="K155" s="264"/>
      <c r="L155" s="264"/>
      <c r="M155" s="264"/>
      <c r="N155" s="264"/>
      <c r="O155" s="264"/>
      <c r="P155" s="264"/>
      <c r="Q155" s="264"/>
      <c r="R155" s="264"/>
      <c r="S155" s="264"/>
    </row>
    <row r="156" s="416" customFormat="1" spans="1:19">
      <c r="A156" s="264"/>
      <c r="B156" s="264"/>
      <c r="C156" s="264"/>
      <c r="D156" s="264"/>
      <c r="E156" s="264"/>
      <c r="F156" s="264"/>
      <c r="G156" s="264"/>
      <c r="H156" s="264"/>
      <c r="I156" s="264"/>
      <c r="J156" s="264"/>
      <c r="K156" s="264"/>
      <c r="L156" s="264"/>
      <c r="M156" s="264"/>
      <c r="N156" s="264"/>
      <c r="O156" s="264"/>
      <c r="P156" s="264"/>
      <c r="Q156" s="264"/>
      <c r="R156" s="264"/>
      <c r="S156" s="264"/>
    </row>
    <row r="157" s="416" customFormat="1" spans="1:19">
      <c r="A157" s="264"/>
      <c r="B157" s="264"/>
      <c r="C157" s="264"/>
      <c r="D157" s="264"/>
      <c r="E157" s="264"/>
      <c r="F157" s="264"/>
      <c r="G157" s="264"/>
      <c r="H157" s="264"/>
      <c r="I157" s="264"/>
      <c r="J157" s="264"/>
      <c r="K157" s="264"/>
      <c r="L157" s="264"/>
      <c r="M157" s="264"/>
      <c r="N157" s="264"/>
      <c r="O157" s="264"/>
      <c r="P157" s="264"/>
      <c r="Q157" s="264"/>
      <c r="R157" s="264"/>
      <c r="S157" s="264"/>
    </row>
    <row r="158" s="416" customFormat="1" spans="1:19">
      <c r="A158" s="264"/>
      <c r="B158" s="264"/>
      <c r="C158" s="264"/>
      <c r="D158" s="264"/>
      <c r="E158" s="264"/>
      <c r="F158" s="264"/>
      <c r="G158" s="264"/>
      <c r="H158" s="264"/>
      <c r="I158" s="264"/>
      <c r="J158" s="264"/>
      <c r="K158" s="264"/>
      <c r="L158" s="264"/>
      <c r="M158" s="264"/>
      <c r="N158" s="264"/>
      <c r="O158" s="264"/>
      <c r="P158" s="264"/>
      <c r="Q158" s="264"/>
      <c r="R158" s="264"/>
      <c r="S158" s="264"/>
    </row>
    <row r="159" s="416" customFormat="1" spans="1:19">
      <c r="A159" s="264"/>
      <c r="B159" s="264"/>
      <c r="C159" s="264"/>
      <c r="D159" s="264"/>
      <c r="E159" s="264"/>
      <c r="F159" s="264"/>
      <c r="G159" s="264"/>
      <c r="H159" s="264"/>
      <c r="I159" s="264"/>
      <c r="J159" s="264"/>
      <c r="K159" s="264"/>
      <c r="L159" s="264"/>
      <c r="M159" s="264"/>
      <c r="N159" s="264"/>
      <c r="O159" s="264"/>
      <c r="P159" s="264"/>
      <c r="Q159" s="264"/>
      <c r="R159" s="264"/>
      <c r="S159" s="264"/>
    </row>
    <row r="160" s="416" customFormat="1" spans="1:19">
      <c r="A160" s="264"/>
      <c r="B160" s="264"/>
      <c r="C160" s="264"/>
      <c r="D160" s="264"/>
      <c r="E160" s="264"/>
      <c r="F160" s="264"/>
      <c r="G160" s="264"/>
      <c r="H160" s="264"/>
      <c r="I160" s="264"/>
      <c r="J160" s="264"/>
      <c r="K160" s="264"/>
      <c r="L160" s="264"/>
      <c r="M160" s="264"/>
      <c r="N160" s="264"/>
      <c r="O160" s="264"/>
      <c r="P160" s="264"/>
      <c r="Q160" s="264"/>
      <c r="R160" s="264"/>
      <c r="S160" s="264"/>
    </row>
    <row r="161" s="416" customFormat="1" spans="1:19">
      <c r="A161" s="264"/>
      <c r="B161" s="264"/>
      <c r="C161" s="264"/>
      <c r="D161" s="264"/>
      <c r="E161" s="264"/>
      <c r="F161" s="264"/>
      <c r="G161" s="264"/>
      <c r="H161" s="264"/>
      <c r="I161" s="264"/>
      <c r="J161" s="264"/>
      <c r="K161" s="264"/>
      <c r="L161" s="264"/>
      <c r="M161" s="264"/>
      <c r="N161" s="264"/>
      <c r="O161" s="264"/>
      <c r="P161" s="264"/>
      <c r="Q161" s="264"/>
      <c r="R161" s="264"/>
      <c r="S161" s="264"/>
    </row>
    <row r="162" s="416" customFormat="1" spans="1:19">
      <c r="A162" s="264"/>
      <c r="B162" s="264"/>
      <c r="C162" s="264"/>
      <c r="D162" s="264"/>
      <c r="E162" s="264"/>
      <c r="F162" s="264"/>
      <c r="G162" s="264"/>
      <c r="H162" s="264"/>
      <c r="I162" s="264"/>
      <c r="J162" s="264"/>
      <c r="K162" s="264"/>
      <c r="L162" s="264"/>
      <c r="M162" s="264"/>
      <c r="N162" s="264"/>
      <c r="O162" s="264"/>
      <c r="P162" s="264"/>
      <c r="Q162" s="264"/>
      <c r="R162" s="264"/>
      <c r="S162" s="264"/>
    </row>
    <row r="163" s="416" customFormat="1" spans="1:19">
      <c r="A163" s="264"/>
      <c r="B163" s="264"/>
      <c r="C163" s="264"/>
      <c r="D163" s="264"/>
      <c r="E163" s="264"/>
      <c r="F163" s="264"/>
      <c r="G163" s="264"/>
      <c r="H163" s="264"/>
      <c r="I163" s="264"/>
      <c r="J163" s="264"/>
      <c r="K163" s="264"/>
      <c r="L163" s="264"/>
      <c r="M163" s="264"/>
      <c r="N163" s="264"/>
      <c r="O163" s="264"/>
      <c r="P163" s="264"/>
      <c r="Q163" s="264"/>
      <c r="R163" s="264"/>
      <c r="S163" s="264"/>
    </row>
    <row r="164" s="416" customFormat="1" spans="1:19">
      <c r="A164" s="264"/>
      <c r="B164" s="264"/>
      <c r="C164" s="264"/>
      <c r="D164" s="264"/>
      <c r="E164" s="264"/>
      <c r="F164" s="264"/>
      <c r="G164" s="264"/>
      <c r="H164" s="264"/>
      <c r="I164" s="264"/>
      <c r="J164" s="264"/>
      <c r="K164" s="264"/>
      <c r="L164" s="264"/>
      <c r="M164" s="264"/>
      <c r="N164" s="264"/>
      <c r="O164" s="264"/>
      <c r="P164" s="264"/>
      <c r="Q164" s="264"/>
      <c r="R164" s="264"/>
      <c r="S164" s="264"/>
    </row>
    <row r="165" s="416" customFormat="1" spans="1:19">
      <c r="A165" s="264"/>
      <c r="B165" s="264"/>
      <c r="C165" s="264"/>
      <c r="D165" s="264"/>
      <c r="E165" s="264"/>
      <c r="F165" s="264"/>
      <c r="G165" s="264"/>
      <c r="H165" s="264"/>
      <c r="I165" s="264"/>
      <c r="J165" s="264"/>
      <c r="K165" s="264"/>
      <c r="L165" s="264"/>
      <c r="M165" s="264"/>
      <c r="N165" s="264"/>
      <c r="O165" s="264"/>
      <c r="P165" s="264"/>
      <c r="Q165" s="264"/>
      <c r="R165" s="264"/>
      <c r="S165" s="264"/>
    </row>
    <row r="166" s="416" customFormat="1" spans="1:19">
      <c r="A166" s="264"/>
      <c r="B166" s="264"/>
      <c r="C166" s="264"/>
      <c r="D166" s="264"/>
      <c r="E166" s="264"/>
      <c r="F166" s="264"/>
      <c r="G166" s="264"/>
      <c r="H166" s="264"/>
      <c r="I166" s="264"/>
      <c r="J166" s="264"/>
      <c r="K166" s="264"/>
      <c r="L166" s="264"/>
      <c r="M166" s="264"/>
      <c r="N166" s="264"/>
      <c r="O166" s="264"/>
      <c r="P166" s="264"/>
      <c r="Q166" s="264"/>
      <c r="R166" s="264"/>
      <c r="S166" s="264"/>
    </row>
    <row r="167" s="416" customFormat="1" spans="1:19">
      <c r="A167" s="264"/>
      <c r="B167" s="264"/>
      <c r="C167" s="264"/>
      <c r="D167" s="264"/>
      <c r="E167" s="264"/>
      <c r="F167" s="264"/>
      <c r="G167" s="264"/>
      <c r="H167" s="264"/>
      <c r="I167" s="264"/>
      <c r="J167" s="264"/>
      <c r="K167" s="264"/>
      <c r="L167" s="264"/>
      <c r="M167" s="264"/>
      <c r="N167" s="264"/>
      <c r="O167" s="264"/>
      <c r="P167" s="264"/>
      <c r="Q167" s="264"/>
      <c r="R167" s="264"/>
      <c r="S167" s="264"/>
    </row>
    <row r="168" s="416" customFormat="1" spans="1:19">
      <c r="A168" s="264"/>
      <c r="B168" s="264"/>
      <c r="C168" s="264"/>
      <c r="D168" s="264"/>
      <c r="E168" s="264"/>
      <c r="F168" s="264"/>
      <c r="G168" s="264"/>
      <c r="H168" s="264"/>
      <c r="I168" s="264"/>
      <c r="J168" s="264"/>
      <c r="K168" s="264"/>
      <c r="L168" s="264"/>
      <c r="M168" s="264"/>
      <c r="N168" s="264"/>
      <c r="O168" s="264"/>
      <c r="P168" s="264"/>
      <c r="Q168" s="264"/>
      <c r="R168" s="264"/>
      <c r="S168" s="264"/>
    </row>
    <row r="169" s="416" customFormat="1" spans="1:19">
      <c r="A169" s="264"/>
      <c r="B169" s="264"/>
      <c r="C169" s="264"/>
      <c r="D169" s="264"/>
      <c r="E169" s="264"/>
      <c r="F169" s="264"/>
      <c r="G169" s="264"/>
      <c r="H169" s="264"/>
      <c r="I169" s="264"/>
      <c r="J169" s="264"/>
      <c r="K169" s="264"/>
      <c r="L169" s="264"/>
      <c r="M169" s="264"/>
      <c r="N169" s="264"/>
      <c r="O169" s="264"/>
      <c r="P169" s="264"/>
      <c r="Q169" s="264"/>
      <c r="R169" s="264"/>
      <c r="S169" s="264"/>
    </row>
    <row r="170" s="416" customFormat="1" spans="1:19">
      <c r="A170" s="264"/>
      <c r="B170" s="264"/>
      <c r="C170" s="264"/>
      <c r="D170" s="264"/>
      <c r="E170" s="264"/>
      <c r="F170" s="264"/>
      <c r="G170" s="264"/>
      <c r="H170" s="264"/>
      <c r="I170" s="264"/>
      <c r="J170" s="264"/>
      <c r="K170" s="264"/>
      <c r="L170" s="264"/>
      <c r="M170" s="264"/>
      <c r="N170" s="264"/>
      <c r="O170" s="264"/>
      <c r="P170" s="264"/>
      <c r="Q170" s="264"/>
      <c r="R170" s="264"/>
      <c r="S170" s="264"/>
    </row>
    <row r="171" s="416" customFormat="1" spans="1:19">
      <c r="A171" s="264"/>
      <c r="B171" s="264"/>
      <c r="C171" s="264"/>
      <c r="D171" s="264"/>
      <c r="E171" s="264"/>
      <c r="F171" s="264"/>
      <c r="G171" s="264"/>
      <c r="H171" s="264"/>
      <c r="I171" s="264"/>
      <c r="J171" s="264"/>
      <c r="K171" s="264"/>
      <c r="L171" s="264"/>
      <c r="M171" s="264"/>
      <c r="N171" s="264"/>
      <c r="O171" s="264"/>
      <c r="P171" s="264"/>
      <c r="Q171" s="264"/>
      <c r="R171" s="264"/>
      <c r="S171" s="264"/>
    </row>
    <row r="172" s="416" customFormat="1" spans="1:19">
      <c r="A172" s="264"/>
      <c r="B172" s="264"/>
      <c r="C172" s="264"/>
      <c r="D172" s="264"/>
      <c r="E172" s="264"/>
      <c r="F172" s="264"/>
      <c r="G172" s="264"/>
      <c r="H172" s="264"/>
      <c r="I172" s="264"/>
      <c r="J172" s="264"/>
      <c r="K172" s="264"/>
      <c r="L172" s="264"/>
      <c r="M172" s="264"/>
      <c r="N172" s="264"/>
      <c r="O172" s="264"/>
      <c r="P172" s="264"/>
      <c r="Q172" s="264"/>
      <c r="R172" s="264"/>
      <c r="S172" s="264"/>
    </row>
    <row r="173" s="416" customFormat="1" spans="1:19">
      <c r="A173" s="264"/>
      <c r="B173" s="264"/>
      <c r="C173" s="264"/>
      <c r="D173" s="264"/>
      <c r="E173" s="264"/>
      <c r="F173" s="264"/>
      <c r="G173" s="264"/>
      <c r="H173" s="264"/>
      <c r="I173" s="264"/>
      <c r="J173" s="264"/>
      <c r="K173" s="264"/>
      <c r="L173" s="264"/>
      <c r="M173" s="264"/>
      <c r="N173" s="264"/>
      <c r="O173" s="264"/>
      <c r="P173" s="264"/>
      <c r="Q173" s="264"/>
      <c r="R173" s="264"/>
      <c r="S173" s="264"/>
    </row>
    <row r="174" s="416" customFormat="1" spans="1:19">
      <c r="A174" s="264"/>
      <c r="B174" s="264"/>
      <c r="C174" s="264"/>
      <c r="D174" s="264"/>
      <c r="E174" s="264"/>
      <c r="F174" s="264"/>
      <c r="G174" s="264"/>
      <c r="H174" s="264"/>
      <c r="I174" s="264"/>
      <c r="J174" s="264"/>
      <c r="K174" s="264"/>
      <c r="L174" s="264"/>
      <c r="M174" s="264"/>
      <c r="N174" s="264"/>
      <c r="O174" s="264"/>
      <c r="P174" s="264"/>
      <c r="Q174" s="264"/>
      <c r="R174" s="264"/>
      <c r="S174" s="264"/>
    </row>
    <row r="175" s="416" customFormat="1" spans="1:19">
      <c r="A175" s="264"/>
      <c r="B175" s="264"/>
      <c r="C175" s="264"/>
      <c r="D175" s="264"/>
      <c r="E175" s="264"/>
      <c r="F175" s="264"/>
      <c r="G175" s="264"/>
      <c r="H175" s="264"/>
      <c r="I175" s="264"/>
      <c r="J175" s="264"/>
      <c r="K175" s="264"/>
      <c r="L175" s="264"/>
      <c r="M175" s="264"/>
      <c r="N175" s="264"/>
      <c r="O175" s="264"/>
      <c r="P175" s="264"/>
      <c r="Q175" s="264"/>
      <c r="R175" s="264"/>
      <c r="S175" s="264"/>
    </row>
    <row r="176" s="416" customFormat="1" spans="1:19">
      <c r="A176" s="264"/>
      <c r="B176" s="264"/>
      <c r="C176" s="264"/>
      <c r="D176" s="264"/>
      <c r="E176" s="264"/>
      <c r="F176" s="264"/>
      <c r="G176" s="264"/>
      <c r="H176" s="264"/>
      <c r="I176" s="264"/>
      <c r="J176" s="264"/>
      <c r="K176" s="264"/>
      <c r="L176" s="264"/>
      <c r="M176" s="264"/>
      <c r="N176" s="264"/>
      <c r="O176" s="264"/>
      <c r="P176" s="264"/>
      <c r="Q176" s="264"/>
      <c r="R176" s="264"/>
      <c r="S176" s="264"/>
    </row>
    <row r="177" s="416" customFormat="1" spans="1:19">
      <c r="A177" s="264"/>
      <c r="B177" s="264"/>
      <c r="C177" s="264"/>
      <c r="D177" s="264"/>
      <c r="E177" s="264"/>
      <c r="F177" s="264"/>
      <c r="G177" s="264"/>
      <c r="H177" s="264"/>
      <c r="I177" s="264"/>
      <c r="J177" s="264"/>
      <c r="K177" s="264"/>
      <c r="L177" s="264"/>
      <c r="M177" s="264"/>
      <c r="N177" s="264"/>
      <c r="O177" s="264"/>
      <c r="P177" s="264"/>
      <c r="Q177" s="264"/>
      <c r="R177" s="264"/>
      <c r="S177" s="264"/>
    </row>
    <row r="178" s="416" customFormat="1" spans="1:19">
      <c r="A178" s="264"/>
      <c r="B178" s="264"/>
      <c r="C178" s="264"/>
      <c r="D178" s="264"/>
      <c r="E178" s="264"/>
      <c r="F178" s="264"/>
      <c r="G178" s="264"/>
      <c r="H178" s="264"/>
      <c r="I178" s="264"/>
      <c r="J178" s="264"/>
      <c r="K178" s="264"/>
      <c r="L178" s="264"/>
      <c r="M178" s="264"/>
      <c r="N178" s="264"/>
      <c r="O178" s="264"/>
      <c r="P178" s="264"/>
      <c r="Q178" s="264"/>
      <c r="R178" s="264"/>
      <c r="S178" s="264"/>
    </row>
    <row r="179" s="416" customFormat="1" spans="1:19">
      <c r="A179" s="264"/>
      <c r="B179" s="264"/>
      <c r="C179" s="264"/>
      <c r="D179" s="264"/>
      <c r="E179" s="264"/>
      <c r="F179" s="264"/>
      <c r="G179" s="264"/>
      <c r="H179" s="264"/>
      <c r="I179" s="264"/>
      <c r="J179" s="264"/>
      <c r="K179" s="264"/>
      <c r="L179" s="264"/>
      <c r="M179" s="264"/>
      <c r="N179" s="264"/>
      <c r="O179" s="264"/>
      <c r="P179" s="264"/>
      <c r="Q179" s="264"/>
      <c r="R179" s="264"/>
      <c r="S179" s="264"/>
    </row>
    <row r="180" s="416" customFormat="1" spans="1:19">
      <c r="A180" s="264"/>
      <c r="B180" s="264"/>
      <c r="C180" s="264"/>
      <c r="D180" s="264"/>
      <c r="E180" s="264"/>
      <c r="F180" s="264"/>
      <c r="G180" s="264"/>
      <c r="H180" s="264"/>
      <c r="I180" s="264"/>
      <c r="J180" s="264"/>
      <c r="K180" s="264"/>
      <c r="L180" s="264"/>
      <c r="M180" s="264"/>
      <c r="N180" s="264"/>
      <c r="O180" s="264"/>
      <c r="P180" s="264"/>
      <c r="Q180" s="264"/>
      <c r="R180" s="264"/>
      <c r="S180" s="264"/>
    </row>
    <row r="181" s="416" customFormat="1" spans="1:19">
      <c r="A181" s="264"/>
      <c r="B181" s="264"/>
      <c r="C181" s="264"/>
      <c r="D181" s="264"/>
      <c r="E181" s="264"/>
      <c r="F181" s="264"/>
      <c r="G181" s="264"/>
      <c r="H181" s="264"/>
      <c r="I181" s="264"/>
      <c r="J181" s="264"/>
      <c r="K181" s="264"/>
      <c r="L181" s="264"/>
      <c r="M181" s="264"/>
      <c r="N181" s="264"/>
      <c r="O181" s="264"/>
      <c r="P181" s="264"/>
      <c r="Q181" s="264"/>
      <c r="R181" s="264"/>
      <c r="S181" s="264"/>
    </row>
    <row r="182" s="416" customFormat="1" spans="1:19">
      <c r="A182" s="264"/>
      <c r="B182" s="264"/>
      <c r="C182" s="264"/>
      <c r="D182" s="264"/>
      <c r="E182" s="264"/>
      <c r="F182" s="264"/>
      <c r="G182" s="264"/>
      <c r="H182" s="264"/>
      <c r="I182" s="264"/>
      <c r="J182" s="264"/>
      <c r="K182" s="264"/>
      <c r="L182" s="264"/>
      <c r="M182" s="264"/>
      <c r="N182" s="264"/>
      <c r="O182" s="264"/>
      <c r="P182" s="264"/>
      <c r="Q182" s="264"/>
      <c r="R182" s="264"/>
      <c r="S182" s="264"/>
    </row>
    <row r="183" s="416" customFormat="1" spans="1:19">
      <c r="A183" s="264"/>
      <c r="B183" s="264"/>
      <c r="C183" s="264"/>
      <c r="D183" s="264"/>
      <c r="E183" s="264"/>
      <c r="F183" s="264"/>
      <c r="G183" s="264"/>
      <c r="H183" s="264"/>
      <c r="I183" s="264"/>
      <c r="J183" s="264"/>
      <c r="K183" s="264"/>
      <c r="L183" s="264"/>
      <c r="M183" s="264"/>
      <c r="N183" s="264"/>
      <c r="O183" s="264"/>
      <c r="P183" s="264"/>
      <c r="Q183" s="264"/>
      <c r="R183" s="264"/>
      <c r="S183" s="264"/>
    </row>
    <row r="184" s="416" customFormat="1" spans="1:19">
      <c r="A184" s="264"/>
      <c r="B184" s="264"/>
      <c r="C184" s="264"/>
      <c r="D184" s="264"/>
      <c r="E184" s="264"/>
      <c r="F184" s="264"/>
      <c r="G184" s="264"/>
      <c r="H184" s="264"/>
      <c r="I184" s="264"/>
      <c r="J184" s="264"/>
      <c r="K184" s="264"/>
      <c r="L184" s="264"/>
      <c r="M184" s="264"/>
      <c r="N184" s="264"/>
      <c r="O184" s="264"/>
      <c r="P184" s="264"/>
      <c r="Q184" s="264"/>
      <c r="R184" s="264"/>
      <c r="S184" s="264"/>
    </row>
    <row r="185" s="416" customFormat="1" spans="1:19">
      <c r="A185" s="264"/>
      <c r="B185" s="264"/>
      <c r="C185" s="264"/>
      <c r="D185" s="264"/>
      <c r="E185" s="264"/>
      <c r="F185" s="264"/>
      <c r="G185" s="264"/>
      <c r="H185" s="264"/>
      <c r="I185" s="264"/>
      <c r="J185" s="264"/>
      <c r="K185" s="264"/>
      <c r="L185" s="264"/>
      <c r="M185" s="264"/>
      <c r="N185" s="264"/>
      <c r="O185" s="264"/>
      <c r="P185" s="264"/>
      <c r="Q185" s="264"/>
      <c r="R185" s="264"/>
      <c r="S185" s="264"/>
    </row>
    <row r="186" s="416" customFormat="1" spans="1:19">
      <c r="A186" s="264"/>
      <c r="B186" s="264"/>
      <c r="C186" s="264"/>
      <c r="D186" s="264"/>
      <c r="E186" s="264"/>
      <c r="F186" s="264"/>
      <c r="G186" s="264"/>
      <c r="H186" s="264"/>
      <c r="I186" s="264"/>
      <c r="J186" s="264"/>
      <c r="K186" s="264"/>
      <c r="L186" s="264"/>
      <c r="M186" s="264"/>
      <c r="N186" s="264"/>
      <c r="O186" s="264"/>
      <c r="P186" s="264"/>
      <c r="Q186" s="264"/>
      <c r="R186" s="264"/>
      <c r="S186" s="264"/>
    </row>
    <row r="187" s="416" customFormat="1" spans="1:19">
      <c r="A187" s="264"/>
      <c r="B187" s="264"/>
      <c r="C187" s="264"/>
      <c r="D187" s="264"/>
      <c r="E187" s="264"/>
      <c r="F187" s="264"/>
      <c r="G187" s="264"/>
      <c r="H187" s="264"/>
      <c r="I187" s="264"/>
      <c r="J187" s="264"/>
      <c r="K187" s="264"/>
      <c r="L187" s="264"/>
      <c r="M187" s="264"/>
      <c r="N187" s="264"/>
      <c r="O187" s="264"/>
      <c r="P187" s="264"/>
      <c r="Q187" s="264"/>
      <c r="R187" s="264"/>
      <c r="S187" s="264"/>
    </row>
    <row r="188" s="416" customFormat="1" spans="1:19">
      <c r="A188" s="264"/>
      <c r="B188" s="264"/>
      <c r="C188" s="264"/>
      <c r="D188" s="264"/>
      <c r="E188" s="264"/>
      <c r="F188" s="264"/>
      <c r="G188" s="264"/>
      <c r="H188" s="264"/>
      <c r="I188" s="264"/>
      <c r="J188" s="264"/>
      <c r="K188" s="264"/>
      <c r="L188" s="264"/>
      <c r="M188" s="264"/>
      <c r="N188" s="264"/>
      <c r="O188" s="264"/>
      <c r="P188" s="264"/>
      <c r="Q188" s="264"/>
      <c r="R188" s="264"/>
      <c r="S188" s="264"/>
    </row>
    <row r="189" s="416" customFormat="1" spans="1:19">
      <c r="A189" s="264"/>
      <c r="B189" s="264"/>
      <c r="C189" s="264"/>
      <c r="D189" s="264"/>
      <c r="E189" s="264"/>
      <c r="F189" s="264"/>
      <c r="G189" s="264"/>
      <c r="H189" s="264"/>
      <c r="I189" s="264"/>
      <c r="J189" s="264"/>
      <c r="K189" s="264"/>
      <c r="L189" s="264"/>
      <c r="M189" s="264"/>
      <c r="N189" s="264"/>
      <c r="O189" s="264"/>
      <c r="P189" s="264"/>
      <c r="Q189" s="264"/>
      <c r="R189" s="264"/>
      <c r="S189" s="264"/>
    </row>
    <row r="190" s="416" customFormat="1" spans="1:19">
      <c r="A190" s="264"/>
      <c r="B190" s="264"/>
      <c r="C190" s="264"/>
      <c r="D190" s="264"/>
      <c r="E190" s="264"/>
      <c r="F190" s="264"/>
      <c r="G190" s="264"/>
      <c r="H190" s="264"/>
      <c r="I190" s="264"/>
      <c r="J190" s="264"/>
      <c r="K190" s="264"/>
      <c r="L190" s="264"/>
      <c r="M190" s="264"/>
      <c r="N190" s="264"/>
      <c r="O190" s="264"/>
      <c r="P190" s="264"/>
      <c r="Q190" s="264"/>
      <c r="R190" s="264"/>
      <c r="S190" s="264"/>
    </row>
    <row r="191" s="416" customFormat="1" spans="1:19">
      <c r="A191" s="264"/>
      <c r="B191" s="264"/>
      <c r="C191" s="264"/>
      <c r="D191" s="264"/>
      <c r="E191" s="264"/>
      <c r="F191" s="264"/>
      <c r="G191" s="264"/>
      <c r="H191" s="264"/>
      <c r="I191" s="264"/>
      <c r="J191" s="264"/>
      <c r="K191" s="264"/>
      <c r="L191" s="264"/>
      <c r="M191" s="264"/>
      <c r="N191" s="264"/>
      <c r="O191" s="264"/>
      <c r="P191" s="264"/>
      <c r="Q191" s="264"/>
      <c r="R191" s="264"/>
      <c r="S191" s="264"/>
    </row>
    <row r="192" s="416" customFormat="1" spans="1:19">
      <c r="A192" s="264"/>
      <c r="B192" s="264"/>
      <c r="C192" s="264"/>
      <c r="D192" s="264"/>
      <c r="E192" s="264"/>
      <c r="F192" s="264"/>
      <c r="G192" s="264"/>
      <c r="H192" s="264"/>
      <c r="I192" s="264"/>
      <c r="J192" s="264"/>
      <c r="K192" s="264"/>
      <c r="L192" s="264"/>
      <c r="M192" s="264"/>
      <c r="N192" s="264"/>
      <c r="O192" s="264"/>
      <c r="P192" s="264"/>
      <c r="Q192" s="264"/>
      <c r="R192" s="264"/>
      <c r="S192" s="264"/>
    </row>
    <row r="193" s="416" customFormat="1" spans="1:19">
      <c r="A193" s="264"/>
      <c r="B193" s="264"/>
      <c r="C193" s="264"/>
      <c r="D193" s="264"/>
      <c r="E193" s="264"/>
      <c r="F193" s="264"/>
      <c r="G193" s="264"/>
      <c r="H193" s="264"/>
      <c r="I193" s="264"/>
      <c r="J193" s="264"/>
      <c r="K193" s="264"/>
      <c r="L193" s="264"/>
      <c r="M193" s="264"/>
      <c r="N193" s="264"/>
      <c r="O193" s="264"/>
      <c r="P193" s="264"/>
      <c r="Q193" s="264"/>
      <c r="R193" s="264"/>
      <c r="S193" s="264"/>
    </row>
    <row r="194" s="416" customFormat="1" spans="1:19">
      <c r="A194" s="264"/>
      <c r="B194" s="264"/>
      <c r="C194" s="264"/>
      <c r="D194" s="264"/>
      <c r="E194" s="264"/>
      <c r="F194" s="264"/>
      <c r="G194" s="264"/>
      <c r="H194" s="264"/>
      <c r="I194" s="264"/>
      <c r="J194" s="264"/>
      <c r="K194" s="264"/>
      <c r="L194" s="264"/>
      <c r="M194" s="264"/>
      <c r="N194" s="264"/>
      <c r="O194" s="264"/>
      <c r="P194" s="264"/>
      <c r="Q194" s="264"/>
      <c r="R194" s="264"/>
      <c r="S194" s="264"/>
    </row>
    <row r="195" s="416" customFormat="1" spans="1:19">
      <c r="A195" s="264"/>
      <c r="B195" s="264"/>
      <c r="C195" s="264"/>
      <c r="D195" s="264"/>
      <c r="E195" s="264"/>
      <c r="F195" s="264"/>
      <c r="G195" s="264"/>
      <c r="H195" s="264"/>
      <c r="I195" s="264"/>
      <c r="J195" s="264"/>
      <c r="K195" s="264"/>
      <c r="L195" s="264"/>
      <c r="M195" s="264"/>
      <c r="N195" s="264"/>
      <c r="O195" s="264"/>
      <c r="P195" s="264"/>
      <c r="Q195" s="264"/>
      <c r="R195" s="264"/>
      <c r="S195" s="264"/>
    </row>
  </sheetData>
  <mergeCells count="41">
    <mergeCell ref="B19:G19"/>
    <mergeCell ref="B20:G20"/>
    <mergeCell ref="B21:G21"/>
    <mergeCell ref="B22:G22"/>
    <mergeCell ref="I22:S22"/>
    <mergeCell ref="B23:G23"/>
    <mergeCell ref="J23:S23"/>
    <mergeCell ref="B24:G24"/>
    <mergeCell ref="J24:S24"/>
    <mergeCell ref="B25:G25"/>
    <mergeCell ref="J25:S25"/>
    <mergeCell ref="B26:G26"/>
    <mergeCell ref="J26:S26"/>
    <mergeCell ref="B27:G27"/>
    <mergeCell ref="J27:S27"/>
    <mergeCell ref="B28:G28"/>
    <mergeCell ref="J28:S28"/>
    <mergeCell ref="B29:G29"/>
    <mergeCell ref="J29:S29"/>
    <mergeCell ref="B30:G30"/>
    <mergeCell ref="B31:G31"/>
    <mergeCell ref="B32:G32"/>
    <mergeCell ref="B33:G33"/>
    <mergeCell ref="B34:G34"/>
    <mergeCell ref="B35:G35"/>
    <mergeCell ref="B36:G36"/>
    <mergeCell ref="B37:C37"/>
    <mergeCell ref="B38:C38"/>
    <mergeCell ref="B39:C39"/>
    <mergeCell ref="B40:C40"/>
    <mergeCell ref="B41:C41"/>
    <mergeCell ref="B42:C42"/>
    <mergeCell ref="B43:C43"/>
    <mergeCell ref="B44:C44"/>
    <mergeCell ref="B45:C45"/>
    <mergeCell ref="B46:C46"/>
    <mergeCell ref="H14:H25"/>
    <mergeCell ref="H36:H45"/>
    <mergeCell ref="B17:G18"/>
    <mergeCell ref="D37:G46"/>
    <mergeCell ref="A6:H9"/>
  </mergeCells>
  <hyperlinks>
    <hyperlink ref="B15" location="'定制道具（材料和其他养成）'!A1:A1" display="道具材料定制"/>
    <hyperlink ref="B16" location="'定制道具（外显）'!A1:A1" display="时装外显定制"/>
    <hyperlink ref="B14" location="'定制道具（人物装备）'!A1:A1" display="人物装备定制"/>
    <hyperlink ref="B133" location="'定制称号活动(new)'!A1:A1" display="定制称号活动详情内容"/>
  </hyperlink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15" workbookViewId="0">
      <selection activeCell="D14" sqref="D14:J25"/>
    </sheetView>
  </sheetViews>
  <sheetFormatPr defaultColWidth="9.64166666666667" defaultRowHeight="16.5"/>
  <cols>
    <col min="1" max="1" width="9.64166666666667" style="1"/>
    <col min="2" max="2" width="12.75" style="1" customWidth="1"/>
    <col min="3" max="3" width="19.1333333333333" style="1" customWidth="1"/>
    <col min="4" max="4" width="40.25" style="1" customWidth="1"/>
    <col min="5" max="5" width="26.3833333333333" style="1" customWidth="1"/>
    <col min="6" max="6" width="25.75" style="1" customWidth="1"/>
    <col min="7" max="7" width="23.6333333333333" style="1" customWidth="1"/>
    <col min="8" max="8" width="26.3833333333333" style="1" customWidth="1"/>
    <col min="9" max="16384" width="9.64166666666667" style="1"/>
  </cols>
  <sheetData>
    <row r="1" ht="22.5" spans="1:1">
      <c r="A1" s="71" t="s">
        <v>1005</v>
      </c>
    </row>
    <row r="3" spans="1:1">
      <c r="A3" s="1" t="s">
        <v>1006</v>
      </c>
    </row>
    <row r="4" spans="1:1">
      <c r="A4" s="1" t="s">
        <v>1007</v>
      </c>
    </row>
    <row r="5" spans="1:1">
      <c r="A5" s="1" t="s">
        <v>1008</v>
      </c>
    </row>
    <row r="7" spans="3:8">
      <c r="C7" s="72"/>
      <c r="D7" s="72"/>
      <c r="E7" s="72"/>
      <c r="F7" s="72"/>
      <c r="G7" s="72"/>
      <c r="H7" s="72"/>
    </row>
    <row r="9" ht="21" spans="2:2">
      <c r="B9" s="73" t="s">
        <v>1009</v>
      </c>
    </row>
    <row r="10" spans="2:10">
      <c r="B10" s="74" t="s">
        <v>523</v>
      </c>
      <c r="C10" s="74" t="s">
        <v>1010</v>
      </c>
      <c r="D10" s="74" t="s">
        <v>1011</v>
      </c>
      <c r="E10" s="74" t="s">
        <v>1012</v>
      </c>
      <c r="F10" s="74" t="s">
        <v>1013</v>
      </c>
      <c r="G10" s="74" t="s">
        <v>1014</v>
      </c>
      <c r="H10" s="74" t="s">
        <v>1015</v>
      </c>
      <c r="I10" s="74" t="s">
        <v>1016</v>
      </c>
      <c r="J10" s="74" t="s">
        <v>1017</v>
      </c>
    </row>
    <row r="11" spans="2:11">
      <c r="B11" s="74" t="s">
        <v>1018</v>
      </c>
      <c r="C11" s="74" t="s">
        <v>1019</v>
      </c>
      <c r="D11" s="75" t="s">
        <v>861</v>
      </c>
      <c r="E11" s="75"/>
      <c r="F11" s="75"/>
      <c r="G11" s="75"/>
      <c r="H11" s="75"/>
      <c r="I11" s="75"/>
      <c r="J11" s="75"/>
      <c r="K11" s="97" t="s">
        <v>1020</v>
      </c>
    </row>
    <row r="12" spans="2:11">
      <c r="B12" s="76"/>
      <c r="C12" s="74" t="s">
        <v>1021</v>
      </c>
      <c r="D12" s="77" t="s">
        <v>1022</v>
      </c>
      <c r="E12" s="78"/>
      <c r="F12" s="78"/>
      <c r="G12" s="78"/>
      <c r="H12" s="78"/>
      <c r="I12" s="78"/>
      <c r="J12" s="98"/>
      <c r="K12" s="97" t="s">
        <v>1023</v>
      </c>
    </row>
    <row r="13" spans="2:11">
      <c r="B13" s="79"/>
      <c r="C13" s="74" t="s">
        <v>1024</v>
      </c>
      <c r="E13" s="80" t="s">
        <v>856</v>
      </c>
      <c r="F13" s="81"/>
      <c r="H13" s="74"/>
      <c r="I13" s="74"/>
      <c r="J13" s="74"/>
      <c r="K13" s="97" t="s">
        <v>1025</v>
      </c>
    </row>
    <row r="14" spans="2:11">
      <c r="B14" s="82" t="s">
        <v>1026</v>
      </c>
      <c r="C14" s="74" t="s">
        <v>1027</v>
      </c>
      <c r="D14" s="83" t="s">
        <v>861</v>
      </c>
      <c r="E14" s="83"/>
      <c r="F14" s="83"/>
      <c r="G14" s="83"/>
      <c r="H14" s="83"/>
      <c r="I14" s="83"/>
      <c r="J14" s="83"/>
      <c r="K14" s="97" t="s">
        <v>1028</v>
      </c>
    </row>
    <row r="15" spans="2:11">
      <c r="B15" s="76"/>
      <c r="C15" s="74" t="s">
        <v>1029</v>
      </c>
      <c r="D15" s="84" t="s">
        <v>861</v>
      </c>
      <c r="E15" s="84"/>
      <c r="F15" s="84"/>
      <c r="G15" s="84"/>
      <c r="H15" s="84"/>
      <c r="I15" s="84"/>
      <c r="J15" s="84"/>
      <c r="K15" s="97" t="s">
        <v>1030</v>
      </c>
    </row>
    <row r="16" spans="2:11">
      <c r="B16" s="79"/>
      <c r="C16" s="74" t="s">
        <v>1031</v>
      </c>
      <c r="D16" s="85" t="s">
        <v>856</v>
      </c>
      <c r="E16" s="86"/>
      <c r="F16" s="74"/>
      <c r="G16" s="74"/>
      <c r="H16" s="74"/>
      <c r="I16" s="74"/>
      <c r="J16" s="74"/>
      <c r="K16" s="97" t="s">
        <v>1032</v>
      </c>
    </row>
    <row r="17" spans="2:10">
      <c r="B17" s="44" t="s">
        <v>1018</v>
      </c>
      <c r="C17" s="44" t="s">
        <v>1033</v>
      </c>
      <c r="D17" s="21"/>
      <c r="E17" s="21"/>
      <c r="F17" s="87" t="s">
        <v>1034</v>
      </c>
      <c r="G17" s="88"/>
      <c r="H17" s="88"/>
      <c r="I17" s="99"/>
      <c r="J17" s="44"/>
    </row>
    <row r="18" ht="22.5" spans="1:10">
      <c r="A18" s="71" t="s">
        <v>1035</v>
      </c>
      <c r="B18" s="74" t="s">
        <v>1036</v>
      </c>
      <c r="C18" s="74" t="s">
        <v>1037</v>
      </c>
      <c r="D18" s="12" t="s">
        <v>1038</v>
      </c>
      <c r="E18" s="12"/>
      <c r="F18" s="12"/>
      <c r="G18" s="12"/>
      <c r="H18" s="12"/>
      <c r="I18" s="12"/>
      <c r="J18" s="12"/>
    </row>
    <row r="19" spans="1:7">
      <c r="A19" s="12" t="s">
        <v>795</v>
      </c>
      <c r="B19" s="12" t="s">
        <v>1039</v>
      </c>
      <c r="C19" s="89" t="s">
        <v>1040</v>
      </c>
      <c r="D19" s="12" t="s">
        <v>1041</v>
      </c>
      <c r="E19" s="12"/>
      <c r="F19" s="12" t="s">
        <v>1041</v>
      </c>
      <c r="G19" s="12"/>
    </row>
    <row r="20" spans="1:7">
      <c r="A20" s="12"/>
      <c r="B20" s="12" t="s">
        <v>1042</v>
      </c>
      <c r="C20" s="90" t="s">
        <v>1043</v>
      </c>
      <c r="D20" s="12" t="s">
        <v>1044</v>
      </c>
      <c r="E20" s="12"/>
      <c r="F20" s="12" t="s">
        <v>1045</v>
      </c>
      <c r="G20" s="12"/>
    </row>
    <row r="21" spans="1:8">
      <c r="A21" s="12"/>
      <c r="B21" s="12" t="s">
        <v>1042</v>
      </c>
      <c r="C21" s="90" t="s">
        <v>1046</v>
      </c>
      <c r="D21" s="12" t="s">
        <v>530</v>
      </c>
      <c r="E21" s="12" t="s">
        <v>534</v>
      </c>
      <c r="F21" s="12" t="s">
        <v>554</v>
      </c>
      <c r="G21" s="12" t="s">
        <v>538</v>
      </c>
      <c r="H21" s="12" t="s">
        <v>537</v>
      </c>
    </row>
    <row r="22" spans="1:8">
      <c r="A22" s="12"/>
      <c r="B22" s="12" t="s">
        <v>1047</v>
      </c>
      <c r="C22" s="90" t="s">
        <v>1048</v>
      </c>
      <c r="D22" s="12" t="s">
        <v>1049</v>
      </c>
      <c r="E22" s="12" t="s">
        <v>1050</v>
      </c>
      <c r="F22" s="12" t="s">
        <v>1051</v>
      </c>
      <c r="G22" s="12" t="s">
        <v>917</v>
      </c>
      <c r="H22" s="12" t="s">
        <v>1049</v>
      </c>
    </row>
    <row r="23" spans="1:8">
      <c r="A23" s="12"/>
      <c r="B23" s="12" t="s">
        <v>1036</v>
      </c>
      <c r="C23" s="89" t="s">
        <v>1052</v>
      </c>
      <c r="D23" s="12" t="s">
        <v>1053</v>
      </c>
      <c r="E23" s="12" t="s">
        <v>1053</v>
      </c>
      <c r="F23" s="12" t="s">
        <v>1053</v>
      </c>
      <c r="G23" s="12" t="s">
        <v>1053</v>
      </c>
      <c r="H23" s="12" t="s">
        <v>1053</v>
      </c>
    </row>
    <row r="26" spans="4:4">
      <c r="D26" s="25"/>
    </row>
    <row r="28" ht="22.5" spans="1:1">
      <c r="A28" s="71" t="s">
        <v>1054</v>
      </c>
    </row>
    <row r="29" spans="2:5">
      <c r="B29" s="25" t="s">
        <v>1055</v>
      </c>
      <c r="C29" s="25" t="s">
        <v>528</v>
      </c>
      <c r="D29" s="25" t="s">
        <v>1056</v>
      </c>
      <c r="E29" s="25" t="s">
        <v>1057</v>
      </c>
    </row>
    <row r="30" spans="1:5">
      <c r="A30" s="12" t="s">
        <v>1058</v>
      </c>
      <c r="B30" s="12" t="s">
        <v>1059</v>
      </c>
      <c r="C30" s="12" t="s">
        <v>1060</v>
      </c>
      <c r="D30" s="91" t="s">
        <v>1061</v>
      </c>
      <c r="E30" s="12" t="s">
        <v>1062</v>
      </c>
    </row>
    <row r="31" spans="1:5">
      <c r="A31" s="12"/>
      <c r="B31" s="12" t="s">
        <v>1063</v>
      </c>
      <c r="C31" s="12" t="s">
        <v>659</v>
      </c>
      <c r="D31" s="91" t="s">
        <v>1064</v>
      </c>
      <c r="E31" s="92" t="s">
        <v>1065</v>
      </c>
    </row>
    <row r="32" spans="1:5">
      <c r="A32" s="12"/>
      <c r="B32" s="12" t="s">
        <v>1063</v>
      </c>
      <c r="C32" s="12" t="s">
        <v>1066</v>
      </c>
      <c r="D32" s="21"/>
      <c r="E32" s="21"/>
    </row>
    <row r="33" spans="1:6">
      <c r="A33" s="12"/>
      <c r="B33" s="12" t="s">
        <v>1067</v>
      </c>
      <c r="C33" s="12" t="s">
        <v>1068</v>
      </c>
      <c r="D33" s="91" t="s">
        <v>1069</v>
      </c>
      <c r="E33" s="92" t="s">
        <v>1065</v>
      </c>
      <c r="F33" s="93"/>
    </row>
    <row r="34" spans="1:6">
      <c r="A34" s="12"/>
      <c r="B34" s="12" t="s">
        <v>1070</v>
      </c>
      <c r="C34" s="12" t="s">
        <v>1071</v>
      </c>
      <c r="D34" s="12" t="s">
        <v>1072</v>
      </c>
      <c r="E34" s="92" t="s">
        <v>1065</v>
      </c>
      <c r="F34" s="93"/>
    </row>
    <row r="35" spans="1:6">
      <c r="A35" s="25"/>
      <c r="B35" s="25"/>
      <c r="C35" s="25"/>
      <c r="D35" s="25"/>
      <c r="E35" s="94"/>
      <c r="F35" s="93"/>
    </row>
    <row r="36" spans="1:6">
      <c r="A36" s="25"/>
      <c r="B36" s="25"/>
      <c r="C36" s="25"/>
      <c r="D36" s="25"/>
      <c r="E36" s="94"/>
      <c r="F36" s="93"/>
    </row>
    <row r="37" spans="1:6">
      <c r="A37" s="25"/>
      <c r="B37" s="25"/>
      <c r="C37" s="25"/>
      <c r="D37" s="25"/>
      <c r="E37" s="94"/>
      <c r="F37" s="93"/>
    </row>
    <row r="38" spans="1:6">
      <c r="A38" s="25"/>
      <c r="B38" s="25"/>
      <c r="C38" s="25"/>
      <c r="D38" s="25"/>
      <c r="E38" s="94"/>
      <c r="F38" s="93"/>
    </row>
    <row r="39" spans="1:6">
      <c r="A39" s="25"/>
      <c r="B39" s="25"/>
      <c r="C39" s="25"/>
      <c r="D39" s="25"/>
      <c r="E39" s="94"/>
      <c r="F39" s="93"/>
    </row>
    <row r="40" ht="22.5" spans="1:6">
      <c r="A40" s="71" t="s">
        <v>1073</v>
      </c>
      <c r="D40" s="95" t="s">
        <v>1074</v>
      </c>
      <c r="E40" s="95" t="s">
        <v>1075</v>
      </c>
      <c r="F40" s="95" t="s">
        <v>862</v>
      </c>
    </row>
    <row r="41" ht="21" spans="3:6">
      <c r="C41" s="96" t="s">
        <v>1076</v>
      </c>
      <c r="D41" s="12" t="s">
        <v>1077</v>
      </c>
      <c r="E41" s="12" t="s">
        <v>1078</v>
      </c>
      <c r="F41" s="92" t="s">
        <v>1079</v>
      </c>
    </row>
    <row r="42" spans="4:6">
      <c r="D42" s="12" t="s">
        <v>1080</v>
      </c>
      <c r="E42" s="12" t="s">
        <v>1078</v>
      </c>
      <c r="F42" s="92" t="s">
        <v>1081</v>
      </c>
    </row>
    <row r="43" spans="4:6">
      <c r="D43" s="12" t="s">
        <v>1082</v>
      </c>
      <c r="E43" s="12" t="s">
        <v>1078</v>
      </c>
      <c r="F43" s="92"/>
    </row>
    <row r="44" spans="4:6">
      <c r="D44" s="12" t="s">
        <v>1083</v>
      </c>
      <c r="E44" s="12" t="s">
        <v>1078</v>
      </c>
      <c r="F44" s="92"/>
    </row>
    <row r="45" spans="4:6">
      <c r="D45" s="12" t="s">
        <v>1084</v>
      </c>
      <c r="E45" s="12" t="s">
        <v>1078</v>
      </c>
      <c r="F45" s="92"/>
    </row>
    <row r="46" spans="6:6">
      <c r="F46" s="1" t="s">
        <v>493</v>
      </c>
    </row>
  </sheetData>
  <mergeCells count="17">
    <mergeCell ref="D11:J11"/>
    <mergeCell ref="D12:J12"/>
    <mergeCell ref="E13:F13"/>
    <mergeCell ref="D14:J14"/>
    <mergeCell ref="D15:J15"/>
    <mergeCell ref="D16:E16"/>
    <mergeCell ref="F17:I17"/>
    <mergeCell ref="D18:J18"/>
    <mergeCell ref="D19:E19"/>
    <mergeCell ref="F19:G19"/>
    <mergeCell ref="D20:E20"/>
    <mergeCell ref="F20:G20"/>
    <mergeCell ref="A19:A23"/>
    <mergeCell ref="A30:A34"/>
    <mergeCell ref="B12:B13"/>
    <mergeCell ref="B14:B16"/>
    <mergeCell ref="F42:F4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85"/>
  <sheetViews>
    <sheetView zoomScale="85" zoomScaleNormal="85" topLeftCell="A256" workbookViewId="0">
      <selection activeCell="K282" sqref="K282"/>
    </sheetView>
  </sheetViews>
  <sheetFormatPr defaultColWidth="9.64166666666667" defaultRowHeight="16.5"/>
  <cols>
    <col min="1" max="1" width="12.2" style="1" customWidth="1"/>
    <col min="2" max="9" width="9" style="1"/>
    <col min="10" max="10" width="11.975" style="1" customWidth="1"/>
    <col min="11" max="18" width="9" style="1"/>
    <col min="19" max="19" width="12.6916666666667" style="1" customWidth="1"/>
    <col min="20" max="28" width="9" style="1"/>
    <col min="29" max="29" width="10.8833333333333" style="1" customWidth="1"/>
    <col min="30" max="16384" width="9" style="1"/>
  </cols>
  <sheetData>
    <row r="1" spans="1:32">
      <c r="A1" s="57" t="s">
        <v>1085</v>
      </c>
      <c r="B1" s="58" t="s">
        <v>1086</v>
      </c>
      <c r="C1" s="58" t="s">
        <v>1087</v>
      </c>
      <c r="D1" s="57" t="s">
        <v>1088</v>
      </c>
      <c r="E1" s="57" t="s">
        <v>1089</v>
      </c>
      <c r="F1" s="57" t="s">
        <v>1090</v>
      </c>
      <c r="G1" s="57" t="s">
        <v>1091</v>
      </c>
      <c r="H1" s="57" t="s">
        <v>1092</v>
      </c>
      <c r="I1" s="25"/>
      <c r="J1" s="57" t="s">
        <v>1085</v>
      </c>
      <c r="K1" s="58" t="s">
        <v>1086</v>
      </c>
      <c r="L1" s="58" t="s">
        <v>1087</v>
      </c>
      <c r="M1" s="57" t="s">
        <v>1088</v>
      </c>
      <c r="N1" s="57" t="s">
        <v>1089</v>
      </c>
      <c r="O1" s="57" t="s">
        <v>1090</v>
      </c>
      <c r="P1" s="57" t="s">
        <v>1091</v>
      </c>
      <c r="Q1" s="57" t="s">
        <v>1075</v>
      </c>
      <c r="R1" s="25"/>
      <c r="S1" s="57" t="s">
        <v>1085</v>
      </c>
      <c r="T1" s="58" t="s">
        <v>1086</v>
      </c>
      <c r="U1" s="58" t="s">
        <v>1087</v>
      </c>
      <c r="V1" s="57" t="s">
        <v>1088</v>
      </c>
      <c r="W1" s="57" t="s">
        <v>1089</v>
      </c>
      <c r="X1" s="57" t="s">
        <v>1090</v>
      </c>
      <c r="Y1" s="57" t="s">
        <v>1091</v>
      </c>
      <c r="Z1" s="57" t="s">
        <v>1075</v>
      </c>
      <c r="AB1" s="60" t="s">
        <v>1093</v>
      </c>
      <c r="AC1" s="60" t="s">
        <v>1094</v>
      </c>
      <c r="AE1" s="60" t="s">
        <v>1095</v>
      </c>
      <c r="AF1" s="60" t="s">
        <v>1096</v>
      </c>
    </row>
    <row r="2" spans="1:32">
      <c r="A2" s="20">
        <v>1001010642</v>
      </c>
      <c r="B2" s="59" t="s">
        <v>1097</v>
      </c>
      <c r="C2" s="59" t="s">
        <v>1098</v>
      </c>
      <c r="D2" s="20">
        <v>6</v>
      </c>
      <c r="E2" s="20" t="s">
        <v>1099</v>
      </c>
      <c r="F2" s="20">
        <v>2</v>
      </c>
      <c r="G2" s="12" t="s">
        <v>1100</v>
      </c>
      <c r="H2" s="12">
        <v>80</v>
      </c>
      <c r="I2" s="25"/>
      <c r="J2" s="20">
        <v>1001020642</v>
      </c>
      <c r="K2" s="59" t="s">
        <v>1101</v>
      </c>
      <c r="L2" s="59" t="s">
        <v>1098</v>
      </c>
      <c r="M2" s="20">
        <v>6</v>
      </c>
      <c r="N2" s="20" t="s">
        <v>1099</v>
      </c>
      <c r="O2" s="20">
        <v>2</v>
      </c>
      <c r="P2" s="12" t="s">
        <v>1102</v>
      </c>
      <c r="Q2" s="12">
        <v>80</v>
      </c>
      <c r="R2" s="25"/>
      <c r="S2" s="20">
        <v>1001040642</v>
      </c>
      <c r="T2" s="59" t="s">
        <v>1103</v>
      </c>
      <c r="U2" s="59" t="s">
        <v>1098</v>
      </c>
      <c r="V2" s="20">
        <v>6</v>
      </c>
      <c r="W2" s="20" t="s">
        <v>1099</v>
      </c>
      <c r="X2" s="20">
        <v>2</v>
      </c>
      <c r="Y2" s="12" t="s">
        <v>1104</v>
      </c>
      <c r="Z2" s="12">
        <v>80</v>
      </c>
      <c r="AB2" s="61">
        <v>6</v>
      </c>
      <c r="AC2" s="43">
        <v>180</v>
      </c>
      <c r="AE2" s="12" t="s">
        <v>573</v>
      </c>
      <c r="AF2" s="12" t="s">
        <v>1105</v>
      </c>
    </row>
    <row r="3" spans="1:32">
      <c r="A3" s="20">
        <v>1001010742</v>
      </c>
      <c r="B3" s="59" t="s">
        <v>1106</v>
      </c>
      <c r="C3" s="59" t="s">
        <v>1098</v>
      </c>
      <c r="D3" s="20">
        <v>7</v>
      </c>
      <c r="E3" s="20" t="s">
        <v>1099</v>
      </c>
      <c r="F3" s="20">
        <v>2</v>
      </c>
      <c r="G3" s="12" t="s">
        <v>1100</v>
      </c>
      <c r="H3" s="12">
        <v>100</v>
      </c>
      <c r="I3" s="25"/>
      <c r="J3" s="20">
        <v>1001020742</v>
      </c>
      <c r="K3" s="59" t="s">
        <v>1107</v>
      </c>
      <c r="L3" s="59" t="s">
        <v>1098</v>
      </c>
      <c r="M3" s="20">
        <v>7</v>
      </c>
      <c r="N3" s="20" t="s">
        <v>1099</v>
      </c>
      <c r="O3" s="20">
        <v>2</v>
      </c>
      <c r="P3" s="12" t="s">
        <v>1102</v>
      </c>
      <c r="Q3" s="12">
        <v>100</v>
      </c>
      <c r="R3" s="25"/>
      <c r="S3" s="20">
        <v>1001040742</v>
      </c>
      <c r="T3" s="59" t="s">
        <v>1108</v>
      </c>
      <c r="U3" s="59" t="s">
        <v>1098</v>
      </c>
      <c r="V3" s="20">
        <v>7</v>
      </c>
      <c r="W3" s="20" t="s">
        <v>1099</v>
      </c>
      <c r="X3" s="20">
        <v>2</v>
      </c>
      <c r="Y3" s="12" t="s">
        <v>1104</v>
      </c>
      <c r="Z3" s="12">
        <v>100</v>
      </c>
      <c r="AB3" s="61">
        <v>7</v>
      </c>
      <c r="AC3" s="43">
        <v>220</v>
      </c>
      <c r="AE3" s="12" t="s">
        <v>1109</v>
      </c>
      <c r="AF3" s="12" t="s">
        <v>1110</v>
      </c>
    </row>
    <row r="4" spans="1:32">
      <c r="A4" s="20">
        <v>1001010842</v>
      </c>
      <c r="B4" s="59" t="s">
        <v>1111</v>
      </c>
      <c r="C4" s="59" t="s">
        <v>1098</v>
      </c>
      <c r="D4" s="20">
        <v>8</v>
      </c>
      <c r="E4" s="20" t="s">
        <v>1099</v>
      </c>
      <c r="F4" s="20">
        <v>2</v>
      </c>
      <c r="G4" s="12" t="s">
        <v>1100</v>
      </c>
      <c r="H4" s="12">
        <v>140</v>
      </c>
      <c r="I4" s="25"/>
      <c r="J4" s="20">
        <v>1001020842</v>
      </c>
      <c r="K4" s="59" t="s">
        <v>1112</v>
      </c>
      <c r="L4" s="59" t="s">
        <v>1098</v>
      </c>
      <c r="M4" s="20">
        <v>8</v>
      </c>
      <c r="N4" s="20" t="s">
        <v>1099</v>
      </c>
      <c r="O4" s="20">
        <v>2</v>
      </c>
      <c r="P4" s="12" t="s">
        <v>1102</v>
      </c>
      <c r="Q4" s="12">
        <v>140</v>
      </c>
      <c r="R4" s="25"/>
      <c r="S4" s="20">
        <v>1001040842</v>
      </c>
      <c r="T4" s="59" t="s">
        <v>1113</v>
      </c>
      <c r="U4" s="59" t="s">
        <v>1098</v>
      </c>
      <c r="V4" s="20">
        <v>8</v>
      </c>
      <c r="W4" s="20" t="s">
        <v>1099</v>
      </c>
      <c r="X4" s="20">
        <v>2</v>
      </c>
      <c r="Y4" s="12" t="s">
        <v>1104</v>
      </c>
      <c r="Z4" s="12">
        <v>140</v>
      </c>
      <c r="AB4" s="61">
        <v>8</v>
      </c>
      <c r="AC4" s="43">
        <v>260</v>
      </c>
      <c r="AE4" s="12" t="s">
        <v>1114</v>
      </c>
      <c r="AF4" s="12" t="s">
        <v>1115</v>
      </c>
    </row>
    <row r="5" spans="1:32">
      <c r="A5" s="20">
        <v>1001010942</v>
      </c>
      <c r="B5" s="59" t="s">
        <v>1116</v>
      </c>
      <c r="C5" s="59" t="s">
        <v>1098</v>
      </c>
      <c r="D5" s="20">
        <v>9</v>
      </c>
      <c r="E5" s="20" t="s">
        <v>1099</v>
      </c>
      <c r="F5" s="20">
        <v>2</v>
      </c>
      <c r="G5" s="12" t="s">
        <v>1100</v>
      </c>
      <c r="H5" s="12">
        <v>180</v>
      </c>
      <c r="I5" s="25"/>
      <c r="J5" s="20">
        <v>1001020942</v>
      </c>
      <c r="K5" s="59" t="s">
        <v>1117</v>
      </c>
      <c r="L5" s="59" t="s">
        <v>1098</v>
      </c>
      <c r="M5" s="20">
        <v>9</v>
      </c>
      <c r="N5" s="20" t="s">
        <v>1099</v>
      </c>
      <c r="O5" s="20">
        <v>2</v>
      </c>
      <c r="P5" s="12" t="s">
        <v>1102</v>
      </c>
      <c r="Q5" s="12">
        <v>180</v>
      </c>
      <c r="R5" s="25"/>
      <c r="S5" s="20">
        <v>1001040942</v>
      </c>
      <c r="T5" s="59" t="s">
        <v>1118</v>
      </c>
      <c r="U5" s="59" t="s">
        <v>1098</v>
      </c>
      <c r="V5" s="20">
        <v>9</v>
      </c>
      <c r="W5" s="20" t="s">
        <v>1099</v>
      </c>
      <c r="X5" s="20">
        <v>2</v>
      </c>
      <c r="Y5" s="12" t="s">
        <v>1104</v>
      </c>
      <c r="Z5" s="12">
        <v>180</v>
      </c>
      <c r="AB5" s="61">
        <v>9</v>
      </c>
      <c r="AC5" s="43">
        <v>300</v>
      </c>
      <c r="AE5" s="12" t="s">
        <v>1119</v>
      </c>
      <c r="AF5" s="12" t="s">
        <v>1120</v>
      </c>
    </row>
    <row r="6" spans="1:32">
      <c r="A6" s="20">
        <v>1001011042</v>
      </c>
      <c r="B6" s="59" t="s">
        <v>1121</v>
      </c>
      <c r="C6" s="59" t="s">
        <v>1098</v>
      </c>
      <c r="D6" s="20">
        <v>10</v>
      </c>
      <c r="E6" s="20" t="s">
        <v>1099</v>
      </c>
      <c r="F6" s="20">
        <v>2</v>
      </c>
      <c r="G6" s="12" t="s">
        <v>1100</v>
      </c>
      <c r="H6" s="12">
        <v>240</v>
      </c>
      <c r="I6" s="25"/>
      <c r="J6" s="20">
        <v>1001021042</v>
      </c>
      <c r="K6" s="59" t="s">
        <v>1122</v>
      </c>
      <c r="L6" s="59" t="s">
        <v>1098</v>
      </c>
      <c r="M6" s="20">
        <v>10</v>
      </c>
      <c r="N6" s="20" t="s">
        <v>1099</v>
      </c>
      <c r="O6" s="20">
        <v>2</v>
      </c>
      <c r="P6" s="12" t="s">
        <v>1102</v>
      </c>
      <c r="Q6" s="12">
        <v>240</v>
      </c>
      <c r="R6" s="25"/>
      <c r="S6" s="20">
        <v>1001041042</v>
      </c>
      <c r="T6" s="59" t="s">
        <v>1123</v>
      </c>
      <c r="U6" s="59" t="s">
        <v>1098</v>
      </c>
      <c r="V6" s="20">
        <v>10</v>
      </c>
      <c r="W6" s="20" t="s">
        <v>1099</v>
      </c>
      <c r="X6" s="20">
        <v>2</v>
      </c>
      <c r="Y6" s="12" t="s">
        <v>1104</v>
      </c>
      <c r="Z6" s="12">
        <v>240</v>
      </c>
      <c r="AB6" s="61">
        <v>10</v>
      </c>
      <c r="AC6" s="43">
        <v>355</v>
      </c>
      <c r="AE6" s="12" t="s">
        <v>1124</v>
      </c>
      <c r="AF6" s="12" t="s">
        <v>1125</v>
      </c>
    </row>
    <row r="7" spans="1:32">
      <c r="A7" s="20">
        <v>1001011142</v>
      </c>
      <c r="B7" s="59" t="s">
        <v>1126</v>
      </c>
      <c r="C7" s="59" t="s">
        <v>1098</v>
      </c>
      <c r="D7" s="20">
        <v>11</v>
      </c>
      <c r="E7" s="20" t="s">
        <v>1099</v>
      </c>
      <c r="F7" s="20">
        <v>2</v>
      </c>
      <c r="G7" s="12" t="s">
        <v>1100</v>
      </c>
      <c r="H7" s="12">
        <v>320</v>
      </c>
      <c r="I7" s="25"/>
      <c r="J7" s="20">
        <v>1001021142</v>
      </c>
      <c r="K7" s="59" t="s">
        <v>1127</v>
      </c>
      <c r="L7" s="59" t="s">
        <v>1098</v>
      </c>
      <c r="M7" s="20">
        <v>11</v>
      </c>
      <c r="N7" s="20" t="s">
        <v>1099</v>
      </c>
      <c r="O7" s="20">
        <v>2</v>
      </c>
      <c r="P7" s="12" t="s">
        <v>1102</v>
      </c>
      <c r="Q7" s="12">
        <v>320</v>
      </c>
      <c r="R7" s="25"/>
      <c r="S7" s="20">
        <v>1001041142</v>
      </c>
      <c r="T7" s="59" t="s">
        <v>1128</v>
      </c>
      <c r="U7" s="59" t="s">
        <v>1098</v>
      </c>
      <c r="V7" s="20">
        <v>11</v>
      </c>
      <c r="W7" s="20" t="s">
        <v>1099</v>
      </c>
      <c r="X7" s="20">
        <v>2</v>
      </c>
      <c r="Y7" s="12" t="s">
        <v>1104</v>
      </c>
      <c r="Z7" s="12">
        <v>320</v>
      </c>
      <c r="AB7" s="61">
        <v>11</v>
      </c>
      <c r="AC7" s="43">
        <v>400</v>
      </c>
      <c r="AE7" s="12" t="s">
        <v>1129</v>
      </c>
      <c r="AF7" s="12" t="s">
        <v>1130</v>
      </c>
    </row>
    <row r="8" spans="1:32">
      <c r="A8" s="20">
        <v>1001011242</v>
      </c>
      <c r="B8" s="59" t="s">
        <v>1131</v>
      </c>
      <c r="C8" s="59" t="s">
        <v>1098</v>
      </c>
      <c r="D8" s="20">
        <v>12</v>
      </c>
      <c r="E8" s="20" t="s">
        <v>1099</v>
      </c>
      <c r="F8" s="20">
        <v>2</v>
      </c>
      <c r="G8" s="12" t="s">
        <v>1100</v>
      </c>
      <c r="H8" s="12">
        <v>400</v>
      </c>
      <c r="I8" s="25"/>
      <c r="J8" s="20">
        <v>1001021242</v>
      </c>
      <c r="K8" s="59" t="s">
        <v>1132</v>
      </c>
      <c r="L8" s="59" t="s">
        <v>1098</v>
      </c>
      <c r="M8" s="20">
        <v>12</v>
      </c>
      <c r="N8" s="20" t="s">
        <v>1099</v>
      </c>
      <c r="O8" s="20">
        <v>2</v>
      </c>
      <c r="P8" s="12" t="s">
        <v>1102</v>
      </c>
      <c r="Q8" s="12">
        <v>400</v>
      </c>
      <c r="R8" s="25"/>
      <c r="S8" s="20">
        <v>1001041242</v>
      </c>
      <c r="T8" s="59" t="s">
        <v>1133</v>
      </c>
      <c r="U8" s="59" t="s">
        <v>1098</v>
      </c>
      <c r="V8" s="20">
        <v>12</v>
      </c>
      <c r="W8" s="20" t="s">
        <v>1099</v>
      </c>
      <c r="X8" s="20">
        <v>2</v>
      </c>
      <c r="Y8" s="12" t="s">
        <v>1104</v>
      </c>
      <c r="Z8" s="12">
        <v>400</v>
      </c>
      <c r="AB8" s="61">
        <v>12</v>
      </c>
      <c r="AC8" s="43">
        <v>500</v>
      </c>
      <c r="AF8" s="12"/>
    </row>
    <row r="9" spans="1:29">
      <c r="A9" s="20">
        <v>1001011342</v>
      </c>
      <c r="B9" s="59" t="s">
        <v>1134</v>
      </c>
      <c r="C9" s="59" t="s">
        <v>1098</v>
      </c>
      <c r="D9" s="20">
        <v>13</v>
      </c>
      <c r="E9" s="20" t="s">
        <v>1099</v>
      </c>
      <c r="F9" s="20">
        <v>2</v>
      </c>
      <c r="G9" s="12" t="s">
        <v>1100</v>
      </c>
      <c r="H9" s="12">
        <v>500</v>
      </c>
      <c r="I9" s="25"/>
      <c r="J9" s="20">
        <v>1001021342</v>
      </c>
      <c r="K9" s="59" t="s">
        <v>1135</v>
      </c>
      <c r="L9" s="59" t="s">
        <v>1098</v>
      </c>
      <c r="M9" s="20">
        <v>13</v>
      </c>
      <c r="N9" s="20" t="s">
        <v>1099</v>
      </c>
      <c r="O9" s="20">
        <v>2</v>
      </c>
      <c r="P9" s="12" t="s">
        <v>1102</v>
      </c>
      <c r="Q9" s="12">
        <v>500</v>
      </c>
      <c r="R9" s="25"/>
      <c r="S9" s="20">
        <v>1001041342</v>
      </c>
      <c r="T9" s="59" t="s">
        <v>1136</v>
      </c>
      <c r="U9" s="59" t="s">
        <v>1098</v>
      </c>
      <c r="V9" s="20">
        <v>13</v>
      </c>
      <c r="W9" s="20" t="s">
        <v>1099</v>
      </c>
      <c r="X9" s="20">
        <v>2</v>
      </c>
      <c r="Y9" s="12" t="s">
        <v>1104</v>
      </c>
      <c r="Z9" s="12">
        <v>500</v>
      </c>
      <c r="AB9" s="61">
        <v>13</v>
      </c>
      <c r="AC9" s="43">
        <v>520</v>
      </c>
    </row>
    <row r="10" spans="1:29">
      <c r="A10" s="20">
        <v>1001011442</v>
      </c>
      <c r="B10" s="59" t="s">
        <v>1137</v>
      </c>
      <c r="C10" s="59" t="s">
        <v>1098</v>
      </c>
      <c r="D10" s="20">
        <v>14</v>
      </c>
      <c r="E10" s="20" t="s">
        <v>1099</v>
      </c>
      <c r="F10" s="20">
        <v>2</v>
      </c>
      <c r="G10" s="12" t="s">
        <v>1100</v>
      </c>
      <c r="H10" s="12">
        <v>600</v>
      </c>
      <c r="I10" s="25"/>
      <c r="J10" s="20">
        <v>1001021442</v>
      </c>
      <c r="K10" s="59" t="s">
        <v>1138</v>
      </c>
      <c r="L10" s="59" t="s">
        <v>1098</v>
      </c>
      <c r="M10" s="20">
        <v>14</v>
      </c>
      <c r="N10" s="20" t="s">
        <v>1099</v>
      </c>
      <c r="O10" s="20">
        <v>2</v>
      </c>
      <c r="P10" s="12" t="s">
        <v>1102</v>
      </c>
      <c r="Q10" s="12">
        <v>600</v>
      </c>
      <c r="R10" s="25"/>
      <c r="S10" s="20">
        <v>1001041442</v>
      </c>
      <c r="T10" s="59" t="s">
        <v>1139</v>
      </c>
      <c r="U10" s="59" t="s">
        <v>1098</v>
      </c>
      <c r="V10" s="20">
        <v>14</v>
      </c>
      <c r="W10" s="20" t="s">
        <v>1099</v>
      </c>
      <c r="X10" s="20">
        <v>2</v>
      </c>
      <c r="Y10" s="12" t="s">
        <v>1104</v>
      </c>
      <c r="Z10" s="12">
        <v>600</v>
      </c>
      <c r="AB10" s="61">
        <v>14</v>
      </c>
      <c r="AC10" s="43">
        <v>620</v>
      </c>
    </row>
    <row r="11" spans="1:29">
      <c r="A11" s="20">
        <v>1001011542</v>
      </c>
      <c r="B11" s="59" t="s">
        <v>1140</v>
      </c>
      <c r="C11" s="59" t="s">
        <v>1098</v>
      </c>
      <c r="D11" s="20">
        <v>15</v>
      </c>
      <c r="E11" s="20" t="s">
        <v>1099</v>
      </c>
      <c r="F11" s="20">
        <v>2</v>
      </c>
      <c r="G11" s="12" t="s">
        <v>1100</v>
      </c>
      <c r="H11" s="12">
        <v>750</v>
      </c>
      <c r="I11" s="25"/>
      <c r="J11" s="20">
        <v>1001021542</v>
      </c>
      <c r="K11" s="59" t="s">
        <v>1141</v>
      </c>
      <c r="L11" s="59" t="s">
        <v>1098</v>
      </c>
      <c r="M11" s="20">
        <v>15</v>
      </c>
      <c r="N11" s="20" t="s">
        <v>1099</v>
      </c>
      <c r="O11" s="20">
        <v>2</v>
      </c>
      <c r="P11" s="12" t="s">
        <v>1102</v>
      </c>
      <c r="Q11" s="12">
        <v>750</v>
      </c>
      <c r="R11" s="25"/>
      <c r="S11" s="20">
        <v>1001041542</v>
      </c>
      <c r="T11" s="59" t="s">
        <v>1142</v>
      </c>
      <c r="U11" s="59" t="s">
        <v>1098</v>
      </c>
      <c r="V11" s="20">
        <v>15</v>
      </c>
      <c r="W11" s="20" t="s">
        <v>1099</v>
      </c>
      <c r="X11" s="20">
        <v>2</v>
      </c>
      <c r="Y11" s="12" t="s">
        <v>1104</v>
      </c>
      <c r="Z11" s="12">
        <v>750</v>
      </c>
      <c r="AB11" s="61">
        <v>15</v>
      </c>
      <c r="AC11" s="43">
        <v>650</v>
      </c>
    </row>
    <row r="12" spans="1:29">
      <c r="A12" s="20">
        <v>1001011642</v>
      </c>
      <c r="B12" s="59" t="s">
        <v>1143</v>
      </c>
      <c r="C12" s="59" t="s">
        <v>1098</v>
      </c>
      <c r="D12" s="20">
        <v>16</v>
      </c>
      <c r="E12" s="20" t="s">
        <v>1099</v>
      </c>
      <c r="F12" s="20">
        <v>2</v>
      </c>
      <c r="G12" s="12" t="s">
        <v>1100</v>
      </c>
      <c r="H12" s="12">
        <v>900</v>
      </c>
      <c r="I12" s="25"/>
      <c r="J12" s="20">
        <v>1001021642</v>
      </c>
      <c r="K12" s="59" t="s">
        <v>1144</v>
      </c>
      <c r="L12" s="59" t="s">
        <v>1098</v>
      </c>
      <c r="M12" s="20">
        <v>16</v>
      </c>
      <c r="N12" s="20" t="s">
        <v>1099</v>
      </c>
      <c r="O12" s="20">
        <v>2</v>
      </c>
      <c r="P12" s="12" t="s">
        <v>1102</v>
      </c>
      <c r="Q12" s="12">
        <v>900</v>
      </c>
      <c r="R12" s="25"/>
      <c r="S12" s="20">
        <v>1001041642</v>
      </c>
      <c r="T12" s="59" t="s">
        <v>1145</v>
      </c>
      <c r="U12" s="59" t="s">
        <v>1098</v>
      </c>
      <c r="V12" s="20">
        <v>16</v>
      </c>
      <c r="W12" s="20" t="s">
        <v>1099</v>
      </c>
      <c r="X12" s="20">
        <v>2</v>
      </c>
      <c r="Y12" s="12" t="s">
        <v>1104</v>
      </c>
      <c r="Z12" s="12">
        <v>900</v>
      </c>
      <c r="AB12" s="61">
        <v>16</v>
      </c>
      <c r="AC12" s="43">
        <v>700</v>
      </c>
    </row>
    <row r="13" spans="1:26">
      <c r="A13" s="20">
        <v>1001010643</v>
      </c>
      <c r="B13" s="59" t="s">
        <v>1097</v>
      </c>
      <c r="C13" s="59" t="s">
        <v>1098</v>
      </c>
      <c r="D13" s="20">
        <v>6</v>
      </c>
      <c r="E13" s="20" t="s">
        <v>1099</v>
      </c>
      <c r="F13" s="20">
        <v>3</v>
      </c>
      <c r="G13" s="12" t="s">
        <v>1100</v>
      </c>
      <c r="H13" s="12">
        <v>180</v>
      </c>
      <c r="I13" s="48"/>
      <c r="J13" s="20">
        <v>1001020643</v>
      </c>
      <c r="K13" s="59" t="s">
        <v>1101</v>
      </c>
      <c r="L13" s="59" t="s">
        <v>1098</v>
      </c>
      <c r="M13" s="20">
        <v>6</v>
      </c>
      <c r="N13" s="20" t="s">
        <v>1099</v>
      </c>
      <c r="O13" s="20">
        <v>3</v>
      </c>
      <c r="P13" s="12" t="s">
        <v>1102</v>
      </c>
      <c r="Q13" s="12">
        <v>180</v>
      </c>
      <c r="R13" s="25"/>
      <c r="S13" s="20">
        <v>1001040643</v>
      </c>
      <c r="T13" s="59" t="s">
        <v>1103</v>
      </c>
      <c r="U13" s="59" t="s">
        <v>1098</v>
      </c>
      <c r="V13" s="20">
        <v>6</v>
      </c>
      <c r="W13" s="20" t="s">
        <v>1099</v>
      </c>
      <c r="X13" s="20">
        <v>3</v>
      </c>
      <c r="Y13" s="12" t="s">
        <v>1104</v>
      </c>
      <c r="Z13" s="12">
        <v>180</v>
      </c>
    </row>
    <row r="14" spans="1:26">
      <c r="A14" s="20">
        <v>1001010743</v>
      </c>
      <c r="B14" s="59" t="s">
        <v>1106</v>
      </c>
      <c r="C14" s="59" t="s">
        <v>1098</v>
      </c>
      <c r="D14" s="20">
        <v>7</v>
      </c>
      <c r="E14" s="20" t="s">
        <v>1099</v>
      </c>
      <c r="F14" s="20">
        <v>3</v>
      </c>
      <c r="G14" s="12" t="s">
        <v>1100</v>
      </c>
      <c r="H14" s="12">
        <v>200</v>
      </c>
      <c r="I14" s="48"/>
      <c r="J14" s="20">
        <v>1001020743</v>
      </c>
      <c r="K14" s="59" t="s">
        <v>1107</v>
      </c>
      <c r="L14" s="59" t="s">
        <v>1098</v>
      </c>
      <c r="M14" s="20">
        <v>7</v>
      </c>
      <c r="N14" s="20" t="s">
        <v>1099</v>
      </c>
      <c r="O14" s="20">
        <v>3</v>
      </c>
      <c r="P14" s="12" t="s">
        <v>1102</v>
      </c>
      <c r="Q14" s="12">
        <v>200</v>
      </c>
      <c r="R14" s="25"/>
      <c r="S14" s="20">
        <v>1001040743</v>
      </c>
      <c r="T14" s="59" t="s">
        <v>1108</v>
      </c>
      <c r="U14" s="59" t="s">
        <v>1098</v>
      </c>
      <c r="V14" s="20">
        <v>7</v>
      </c>
      <c r="W14" s="20" t="s">
        <v>1099</v>
      </c>
      <c r="X14" s="20">
        <v>3</v>
      </c>
      <c r="Y14" s="12" t="s">
        <v>1104</v>
      </c>
      <c r="Z14" s="12">
        <v>200</v>
      </c>
    </row>
    <row r="15" spans="1:26">
      <c r="A15" s="20">
        <v>1001010843</v>
      </c>
      <c r="B15" s="59" t="s">
        <v>1111</v>
      </c>
      <c r="C15" s="59" t="s">
        <v>1098</v>
      </c>
      <c r="D15" s="20">
        <v>8</v>
      </c>
      <c r="E15" s="20" t="s">
        <v>1099</v>
      </c>
      <c r="F15" s="20">
        <v>3</v>
      </c>
      <c r="G15" s="12" t="s">
        <v>1100</v>
      </c>
      <c r="H15" s="12">
        <v>240</v>
      </c>
      <c r="I15" s="48"/>
      <c r="J15" s="20">
        <v>1001020843</v>
      </c>
      <c r="K15" s="59" t="s">
        <v>1112</v>
      </c>
      <c r="L15" s="59" t="s">
        <v>1098</v>
      </c>
      <c r="M15" s="20">
        <v>8</v>
      </c>
      <c r="N15" s="20" t="s">
        <v>1099</v>
      </c>
      <c r="O15" s="20">
        <v>3</v>
      </c>
      <c r="P15" s="12" t="s">
        <v>1102</v>
      </c>
      <c r="Q15" s="12">
        <v>240</v>
      </c>
      <c r="R15" s="25"/>
      <c r="S15" s="20">
        <v>1001040843</v>
      </c>
      <c r="T15" s="59" t="s">
        <v>1113</v>
      </c>
      <c r="U15" s="59" t="s">
        <v>1098</v>
      </c>
      <c r="V15" s="20">
        <v>8</v>
      </c>
      <c r="W15" s="20" t="s">
        <v>1099</v>
      </c>
      <c r="X15" s="20">
        <v>3</v>
      </c>
      <c r="Y15" s="12" t="s">
        <v>1104</v>
      </c>
      <c r="Z15" s="12">
        <v>240</v>
      </c>
    </row>
    <row r="16" spans="1:26">
      <c r="A16" s="20">
        <v>1001010943</v>
      </c>
      <c r="B16" s="59" t="s">
        <v>1116</v>
      </c>
      <c r="C16" s="59" t="s">
        <v>1098</v>
      </c>
      <c r="D16" s="20">
        <v>9</v>
      </c>
      <c r="E16" s="20" t="s">
        <v>1099</v>
      </c>
      <c r="F16" s="20">
        <v>3</v>
      </c>
      <c r="G16" s="12" t="s">
        <v>1100</v>
      </c>
      <c r="H16" s="12">
        <v>280</v>
      </c>
      <c r="I16" s="48"/>
      <c r="J16" s="20">
        <v>1001020943</v>
      </c>
      <c r="K16" s="59" t="s">
        <v>1117</v>
      </c>
      <c r="L16" s="59" t="s">
        <v>1098</v>
      </c>
      <c r="M16" s="20">
        <v>9</v>
      </c>
      <c r="N16" s="20" t="s">
        <v>1099</v>
      </c>
      <c r="O16" s="20">
        <v>3</v>
      </c>
      <c r="P16" s="12" t="s">
        <v>1102</v>
      </c>
      <c r="Q16" s="12">
        <v>280</v>
      </c>
      <c r="R16" s="25"/>
      <c r="S16" s="20">
        <v>1001040943</v>
      </c>
      <c r="T16" s="59" t="s">
        <v>1118</v>
      </c>
      <c r="U16" s="59" t="s">
        <v>1098</v>
      </c>
      <c r="V16" s="20">
        <v>9</v>
      </c>
      <c r="W16" s="20" t="s">
        <v>1099</v>
      </c>
      <c r="X16" s="20">
        <v>3</v>
      </c>
      <c r="Y16" s="12" t="s">
        <v>1104</v>
      </c>
      <c r="Z16" s="12">
        <v>280</v>
      </c>
    </row>
    <row r="17" spans="1:26">
      <c r="A17" s="20">
        <v>1001011043</v>
      </c>
      <c r="B17" s="59" t="s">
        <v>1121</v>
      </c>
      <c r="C17" s="59" t="s">
        <v>1098</v>
      </c>
      <c r="D17" s="20">
        <v>10</v>
      </c>
      <c r="E17" s="20" t="s">
        <v>1099</v>
      </c>
      <c r="F17" s="20">
        <v>3</v>
      </c>
      <c r="G17" s="12" t="s">
        <v>1100</v>
      </c>
      <c r="H17" s="12">
        <v>340</v>
      </c>
      <c r="I17" s="25"/>
      <c r="J17" s="20">
        <v>1001021043</v>
      </c>
      <c r="K17" s="59" t="s">
        <v>1122</v>
      </c>
      <c r="L17" s="59" t="s">
        <v>1098</v>
      </c>
      <c r="M17" s="20">
        <v>10</v>
      </c>
      <c r="N17" s="20" t="s">
        <v>1099</v>
      </c>
      <c r="O17" s="20">
        <v>3</v>
      </c>
      <c r="P17" s="12" t="s">
        <v>1102</v>
      </c>
      <c r="Q17" s="12">
        <v>340</v>
      </c>
      <c r="R17" s="25"/>
      <c r="S17" s="20">
        <v>1001041043</v>
      </c>
      <c r="T17" s="59" t="s">
        <v>1123</v>
      </c>
      <c r="U17" s="59" t="s">
        <v>1098</v>
      </c>
      <c r="V17" s="20">
        <v>10</v>
      </c>
      <c r="W17" s="20" t="s">
        <v>1099</v>
      </c>
      <c r="X17" s="20">
        <v>3</v>
      </c>
      <c r="Y17" s="12" t="s">
        <v>1104</v>
      </c>
      <c r="Z17" s="12">
        <v>340</v>
      </c>
    </row>
    <row r="18" spans="1:26">
      <c r="A18" s="20">
        <v>1001011143</v>
      </c>
      <c r="B18" s="59" t="s">
        <v>1126</v>
      </c>
      <c r="C18" s="59" t="s">
        <v>1098</v>
      </c>
      <c r="D18" s="20">
        <v>11</v>
      </c>
      <c r="E18" s="20" t="s">
        <v>1099</v>
      </c>
      <c r="F18" s="20">
        <v>3</v>
      </c>
      <c r="G18" s="12" t="s">
        <v>1100</v>
      </c>
      <c r="H18" s="12">
        <v>420</v>
      </c>
      <c r="I18" s="25"/>
      <c r="J18" s="20">
        <v>1001021143</v>
      </c>
      <c r="K18" s="59" t="s">
        <v>1127</v>
      </c>
      <c r="L18" s="59" t="s">
        <v>1098</v>
      </c>
      <c r="M18" s="20">
        <v>11</v>
      </c>
      <c r="N18" s="20" t="s">
        <v>1099</v>
      </c>
      <c r="O18" s="20">
        <v>3</v>
      </c>
      <c r="P18" s="12" t="s">
        <v>1102</v>
      </c>
      <c r="Q18" s="12">
        <v>420</v>
      </c>
      <c r="R18" s="25"/>
      <c r="S18" s="20">
        <v>1001041143</v>
      </c>
      <c r="T18" s="59" t="s">
        <v>1128</v>
      </c>
      <c r="U18" s="59" t="s">
        <v>1098</v>
      </c>
      <c r="V18" s="20">
        <v>11</v>
      </c>
      <c r="W18" s="20" t="s">
        <v>1099</v>
      </c>
      <c r="X18" s="20">
        <v>3</v>
      </c>
      <c r="Y18" s="12" t="s">
        <v>1104</v>
      </c>
      <c r="Z18" s="12">
        <v>420</v>
      </c>
    </row>
    <row r="19" spans="1:26">
      <c r="A19" s="20">
        <v>1001011243</v>
      </c>
      <c r="B19" s="59" t="s">
        <v>1131</v>
      </c>
      <c r="C19" s="59" t="s">
        <v>1098</v>
      </c>
      <c r="D19" s="20">
        <v>12</v>
      </c>
      <c r="E19" s="20" t="s">
        <v>1099</v>
      </c>
      <c r="F19" s="20">
        <v>3</v>
      </c>
      <c r="G19" s="12" t="s">
        <v>1100</v>
      </c>
      <c r="H19" s="12">
        <v>500</v>
      </c>
      <c r="I19" s="25"/>
      <c r="J19" s="20">
        <v>1001021243</v>
      </c>
      <c r="K19" s="59" t="s">
        <v>1132</v>
      </c>
      <c r="L19" s="59" t="s">
        <v>1098</v>
      </c>
      <c r="M19" s="20">
        <v>12</v>
      </c>
      <c r="N19" s="20" t="s">
        <v>1099</v>
      </c>
      <c r="O19" s="20">
        <v>3</v>
      </c>
      <c r="P19" s="12" t="s">
        <v>1102</v>
      </c>
      <c r="Q19" s="12">
        <v>500</v>
      </c>
      <c r="R19" s="25"/>
      <c r="S19" s="20">
        <v>1001041243</v>
      </c>
      <c r="T19" s="59" t="s">
        <v>1133</v>
      </c>
      <c r="U19" s="59" t="s">
        <v>1098</v>
      </c>
      <c r="V19" s="20">
        <v>12</v>
      </c>
      <c r="W19" s="20" t="s">
        <v>1099</v>
      </c>
      <c r="X19" s="20">
        <v>3</v>
      </c>
      <c r="Y19" s="12" t="s">
        <v>1104</v>
      </c>
      <c r="Z19" s="12">
        <v>500</v>
      </c>
    </row>
    <row r="20" spans="1:26">
      <c r="A20" s="20">
        <v>1001011343</v>
      </c>
      <c r="B20" s="59" t="s">
        <v>1134</v>
      </c>
      <c r="C20" s="59" t="s">
        <v>1098</v>
      </c>
      <c r="D20" s="20">
        <v>13</v>
      </c>
      <c r="E20" s="20" t="s">
        <v>1099</v>
      </c>
      <c r="F20" s="20">
        <v>3</v>
      </c>
      <c r="G20" s="12" t="s">
        <v>1100</v>
      </c>
      <c r="H20" s="12">
        <v>600</v>
      </c>
      <c r="I20" s="25"/>
      <c r="J20" s="20">
        <v>1001021343</v>
      </c>
      <c r="K20" s="59" t="s">
        <v>1135</v>
      </c>
      <c r="L20" s="59" t="s">
        <v>1098</v>
      </c>
      <c r="M20" s="20">
        <v>13</v>
      </c>
      <c r="N20" s="20" t="s">
        <v>1099</v>
      </c>
      <c r="O20" s="20">
        <v>3</v>
      </c>
      <c r="P20" s="12" t="s">
        <v>1102</v>
      </c>
      <c r="Q20" s="12">
        <v>600</v>
      </c>
      <c r="R20" s="25"/>
      <c r="S20" s="20">
        <v>1001041343</v>
      </c>
      <c r="T20" s="59" t="s">
        <v>1136</v>
      </c>
      <c r="U20" s="59" t="s">
        <v>1098</v>
      </c>
      <c r="V20" s="20">
        <v>13</v>
      </c>
      <c r="W20" s="20" t="s">
        <v>1099</v>
      </c>
      <c r="X20" s="20">
        <v>3</v>
      </c>
      <c r="Y20" s="12" t="s">
        <v>1104</v>
      </c>
      <c r="Z20" s="12">
        <v>600</v>
      </c>
    </row>
    <row r="21" spans="1:26">
      <c r="A21" s="20">
        <v>1001011443</v>
      </c>
      <c r="B21" s="59" t="s">
        <v>1137</v>
      </c>
      <c r="C21" s="59" t="s">
        <v>1098</v>
      </c>
      <c r="D21" s="20">
        <v>14</v>
      </c>
      <c r="E21" s="20" t="s">
        <v>1099</v>
      </c>
      <c r="F21" s="20">
        <v>3</v>
      </c>
      <c r="G21" s="12" t="s">
        <v>1100</v>
      </c>
      <c r="H21" s="12">
        <v>700</v>
      </c>
      <c r="I21" s="25"/>
      <c r="J21" s="20">
        <v>1001021443</v>
      </c>
      <c r="K21" s="59" t="s">
        <v>1138</v>
      </c>
      <c r="L21" s="59" t="s">
        <v>1098</v>
      </c>
      <c r="M21" s="20">
        <v>14</v>
      </c>
      <c r="N21" s="20" t="s">
        <v>1099</v>
      </c>
      <c r="O21" s="20">
        <v>3</v>
      </c>
      <c r="P21" s="12" t="s">
        <v>1102</v>
      </c>
      <c r="Q21" s="12">
        <v>700</v>
      </c>
      <c r="R21" s="25"/>
      <c r="S21" s="20">
        <v>1001041443</v>
      </c>
      <c r="T21" s="59" t="s">
        <v>1139</v>
      </c>
      <c r="U21" s="59" t="s">
        <v>1098</v>
      </c>
      <c r="V21" s="20">
        <v>14</v>
      </c>
      <c r="W21" s="20" t="s">
        <v>1099</v>
      </c>
      <c r="X21" s="20">
        <v>3</v>
      </c>
      <c r="Y21" s="12" t="s">
        <v>1104</v>
      </c>
      <c r="Z21" s="12">
        <v>700</v>
      </c>
    </row>
    <row r="22" spans="1:26">
      <c r="A22" s="20">
        <v>1001011543</v>
      </c>
      <c r="B22" s="59" t="s">
        <v>1140</v>
      </c>
      <c r="C22" s="59" t="s">
        <v>1098</v>
      </c>
      <c r="D22" s="20">
        <v>15</v>
      </c>
      <c r="E22" s="20" t="s">
        <v>1099</v>
      </c>
      <c r="F22" s="20">
        <v>3</v>
      </c>
      <c r="G22" s="12" t="s">
        <v>1100</v>
      </c>
      <c r="H22" s="12">
        <v>850</v>
      </c>
      <c r="I22" s="25"/>
      <c r="J22" s="20">
        <v>1001021543</v>
      </c>
      <c r="K22" s="59" t="s">
        <v>1141</v>
      </c>
      <c r="L22" s="59" t="s">
        <v>1098</v>
      </c>
      <c r="M22" s="20">
        <v>15</v>
      </c>
      <c r="N22" s="20" t="s">
        <v>1099</v>
      </c>
      <c r="O22" s="20">
        <v>3</v>
      </c>
      <c r="P22" s="12" t="s">
        <v>1102</v>
      </c>
      <c r="Q22" s="12">
        <v>850</v>
      </c>
      <c r="R22" s="25"/>
      <c r="S22" s="20">
        <v>1001041543</v>
      </c>
      <c r="T22" s="59" t="s">
        <v>1142</v>
      </c>
      <c r="U22" s="59" t="s">
        <v>1098</v>
      </c>
      <c r="V22" s="20">
        <v>15</v>
      </c>
      <c r="W22" s="20" t="s">
        <v>1099</v>
      </c>
      <c r="X22" s="20">
        <v>3</v>
      </c>
      <c r="Y22" s="12" t="s">
        <v>1104</v>
      </c>
      <c r="Z22" s="12">
        <v>850</v>
      </c>
    </row>
    <row r="23" spans="1:26">
      <c r="A23" s="20">
        <v>1001011643</v>
      </c>
      <c r="B23" s="59" t="s">
        <v>1143</v>
      </c>
      <c r="C23" s="59" t="s">
        <v>1098</v>
      </c>
      <c r="D23" s="20">
        <v>16</v>
      </c>
      <c r="E23" s="20" t="s">
        <v>1099</v>
      </c>
      <c r="F23" s="20">
        <v>3</v>
      </c>
      <c r="G23" s="12" t="s">
        <v>1100</v>
      </c>
      <c r="H23" s="12">
        <v>1000</v>
      </c>
      <c r="I23" s="25"/>
      <c r="J23" s="20">
        <v>1001021643</v>
      </c>
      <c r="K23" s="59" t="s">
        <v>1144</v>
      </c>
      <c r="L23" s="59" t="s">
        <v>1098</v>
      </c>
      <c r="M23" s="20">
        <v>16</v>
      </c>
      <c r="N23" s="20" t="s">
        <v>1099</v>
      </c>
      <c r="O23" s="20">
        <v>3</v>
      </c>
      <c r="P23" s="12" t="s">
        <v>1102</v>
      </c>
      <c r="Q23" s="12">
        <v>1000</v>
      </c>
      <c r="R23" s="25"/>
      <c r="S23" s="20">
        <v>1001041643</v>
      </c>
      <c r="T23" s="59" t="s">
        <v>1145</v>
      </c>
      <c r="U23" s="59" t="s">
        <v>1098</v>
      </c>
      <c r="V23" s="20">
        <v>16</v>
      </c>
      <c r="W23" s="20" t="s">
        <v>1099</v>
      </c>
      <c r="X23" s="20">
        <v>3</v>
      </c>
      <c r="Y23" s="12" t="s">
        <v>1104</v>
      </c>
      <c r="Z23" s="12">
        <v>1000</v>
      </c>
    </row>
    <row r="24" spans="1:26">
      <c r="A24" s="20">
        <v>1001010653</v>
      </c>
      <c r="B24" s="59" t="s">
        <v>1097</v>
      </c>
      <c r="C24" s="59" t="s">
        <v>1098</v>
      </c>
      <c r="D24" s="20">
        <v>6</v>
      </c>
      <c r="E24" s="20" t="s">
        <v>403</v>
      </c>
      <c r="F24" s="20">
        <v>3</v>
      </c>
      <c r="G24" s="12" t="s">
        <v>1100</v>
      </c>
      <c r="H24" s="12">
        <v>400</v>
      </c>
      <c r="I24" s="25"/>
      <c r="J24" s="20">
        <v>1001020653</v>
      </c>
      <c r="K24" s="59" t="s">
        <v>1101</v>
      </c>
      <c r="L24" s="59" t="s">
        <v>1098</v>
      </c>
      <c r="M24" s="20">
        <v>6</v>
      </c>
      <c r="N24" s="20" t="s">
        <v>403</v>
      </c>
      <c r="O24" s="20">
        <v>3</v>
      </c>
      <c r="P24" s="12" t="s">
        <v>1102</v>
      </c>
      <c r="Q24" s="12">
        <v>400</v>
      </c>
      <c r="R24" s="25"/>
      <c r="S24" s="20">
        <v>1001040653</v>
      </c>
      <c r="T24" s="59" t="s">
        <v>1103</v>
      </c>
      <c r="U24" s="59" t="s">
        <v>1098</v>
      </c>
      <c r="V24" s="20">
        <v>6</v>
      </c>
      <c r="W24" s="20" t="s">
        <v>403</v>
      </c>
      <c r="X24" s="20">
        <v>3</v>
      </c>
      <c r="Y24" s="12" t="s">
        <v>1104</v>
      </c>
      <c r="Z24" s="12">
        <v>400</v>
      </c>
    </row>
    <row r="25" spans="1:26">
      <c r="A25" s="20">
        <v>1001010753</v>
      </c>
      <c r="B25" s="59" t="s">
        <v>1106</v>
      </c>
      <c r="C25" s="59" t="s">
        <v>1098</v>
      </c>
      <c r="D25" s="20">
        <v>7</v>
      </c>
      <c r="E25" s="20" t="s">
        <v>403</v>
      </c>
      <c r="F25" s="20">
        <v>3</v>
      </c>
      <c r="G25" s="12" t="s">
        <v>1100</v>
      </c>
      <c r="H25" s="12">
        <v>550</v>
      </c>
      <c r="I25" s="25"/>
      <c r="J25" s="20">
        <v>1001020753</v>
      </c>
      <c r="K25" s="59" t="s">
        <v>1107</v>
      </c>
      <c r="L25" s="59" t="s">
        <v>1098</v>
      </c>
      <c r="M25" s="20">
        <v>7</v>
      </c>
      <c r="N25" s="20" t="s">
        <v>403</v>
      </c>
      <c r="O25" s="20">
        <v>3</v>
      </c>
      <c r="P25" s="12" t="s">
        <v>1102</v>
      </c>
      <c r="Q25" s="12">
        <v>550</v>
      </c>
      <c r="R25" s="25"/>
      <c r="S25" s="20">
        <v>1001040753</v>
      </c>
      <c r="T25" s="59" t="s">
        <v>1108</v>
      </c>
      <c r="U25" s="59" t="s">
        <v>1098</v>
      </c>
      <c r="V25" s="20">
        <v>7</v>
      </c>
      <c r="W25" s="20" t="s">
        <v>403</v>
      </c>
      <c r="X25" s="20">
        <v>3</v>
      </c>
      <c r="Y25" s="12" t="s">
        <v>1104</v>
      </c>
      <c r="Z25" s="12">
        <v>550</v>
      </c>
    </row>
    <row r="26" spans="1:26">
      <c r="A26" s="20">
        <v>1001010853</v>
      </c>
      <c r="B26" s="59" t="s">
        <v>1111</v>
      </c>
      <c r="C26" s="59" t="s">
        <v>1098</v>
      </c>
      <c r="D26" s="20">
        <v>8</v>
      </c>
      <c r="E26" s="20" t="s">
        <v>403</v>
      </c>
      <c r="F26" s="20">
        <v>3</v>
      </c>
      <c r="G26" s="12" t="s">
        <v>1100</v>
      </c>
      <c r="H26" s="12">
        <v>800</v>
      </c>
      <c r="I26" s="25"/>
      <c r="J26" s="20">
        <v>1001020853</v>
      </c>
      <c r="K26" s="59" t="s">
        <v>1112</v>
      </c>
      <c r="L26" s="59" t="s">
        <v>1098</v>
      </c>
      <c r="M26" s="20">
        <v>8</v>
      </c>
      <c r="N26" s="20" t="s">
        <v>403</v>
      </c>
      <c r="O26" s="20">
        <v>3</v>
      </c>
      <c r="P26" s="12" t="s">
        <v>1102</v>
      </c>
      <c r="Q26" s="12">
        <v>800</v>
      </c>
      <c r="R26" s="25"/>
      <c r="S26" s="20">
        <v>1001040853</v>
      </c>
      <c r="T26" s="59" t="s">
        <v>1113</v>
      </c>
      <c r="U26" s="59" t="s">
        <v>1098</v>
      </c>
      <c r="V26" s="20">
        <v>8</v>
      </c>
      <c r="W26" s="20" t="s">
        <v>403</v>
      </c>
      <c r="X26" s="20">
        <v>3</v>
      </c>
      <c r="Y26" s="12" t="s">
        <v>1104</v>
      </c>
      <c r="Z26" s="12">
        <v>800</v>
      </c>
    </row>
    <row r="27" spans="1:26">
      <c r="A27" s="20">
        <v>1001010953</v>
      </c>
      <c r="B27" s="59" t="s">
        <v>1116</v>
      </c>
      <c r="C27" s="59" t="s">
        <v>1098</v>
      </c>
      <c r="D27" s="20">
        <v>9</v>
      </c>
      <c r="E27" s="20" t="s">
        <v>403</v>
      </c>
      <c r="F27" s="20">
        <v>3</v>
      </c>
      <c r="G27" s="12" t="s">
        <v>1100</v>
      </c>
      <c r="H27" s="12">
        <v>1050</v>
      </c>
      <c r="I27" s="25"/>
      <c r="J27" s="20">
        <v>1001020953</v>
      </c>
      <c r="K27" s="59" t="s">
        <v>1117</v>
      </c>
      <c r="L27" s="59" t="s">
        <v>1098</v>
      </c>
      <c r="M27" s="20">
        <v>9</v>
      </c>
      <c r="N27" s="20" t="s">
        <v>403</v>
      </c>
      <c r="O27" s="20">
        <v>3</v>
      </c>
      <c r="P27" s="12" t="s">
        <v>1102</v>
      </c>
      <c r="Q27" s="12">
        <v>1050</v>
      </c>
      <c r="R27" s="25"/>
      <c r="S27" s="20">
        <v>1001040953</v>
      </c>
      <c r="T27" s="59" t="s">
        <v>1118</v>
      </c>
      <c r="U27" s="59" t="s">
        <v>1098</v>
      </c>
      <c r="V27" s="20">
        <v>9</v>
      </c>
      <c r="W27" s="20" t="s">
        <v>403</v>
      </c>
      <c r="X27" s="20">
        <v>3</v>
      </c>
      <c r="Y27" s="12" t="s">
        <v>1104</v>
      </c>
      <c r="Z27" s="12">
        <v>1050</v>
      </c>
    </row>
    <row r="28" spans="1:26">
      <c r="A28" s="20">
        <v>1001011053</v>
      </c>
      <c r="B28" s="59" t="s">
        <v>1121</v>
      </c>
      <c r="C28" s="59" t="s">
        <v>1098</v>
      </c>
      <c r="D28" s="20">
        <v>10</v>
      </c>
      <c r="E28" s="20" t="s">
        <v>403</v>
      </c>
      <c r="F28" s="20">
        <v>3</v>
      </c>
      <c r="G28" s="12" t="s">
        <v>1100</v>
      </c>
      <c r="H28" s="12">
        <v>1350</v>
      </c>
      <c r="I28" s="25"/>
      <c r="J28" s="20">
        <v>1001021053</v>
      </c>
      <c r="K28" s="59" t="s">
        <v>1122</v>
      </c>
      <c r="L28" s="59" t="s">
        <v>1098</v>
      </c>
      <c r="M28" s="20">
        <v>10</v>
      </c>
      <c r="N28" s="20" t="s">
        <v>403</v>
      </c>
      <c r="O28" s="20">
        <v>3</v>
      </c>
      <c r="P28" s="12" t="s">
        <v>1102</v>
      </c>
      <c r="Q28" s="12">
        <v>1350</v>
      </c>
      <c r="R28" s="25"/>
      <c r="S28" s="20">
        <v>1001041053</v>
      </c>
      <c r="T28" s="59" t="s">
        <v>1123</v>
      </c>
      <c r="U28" s="59" t="s">
        <v>1098</v>
      </c>
      <c r="V28" s="20">
        <v>10</v>
      </c>
      <c r="W28" s="20" t="s">
        <v>403</v>
      </c>
      <c r="X28" s="20">
        <v>3</v>
      </c>
      <c r="Y28" s="12" t="s">
        <v>1104</v>
      </c>
      <c r="Z28" s="12">
        <v>1350</v>
      </c>
    </row>
    <row r="29" spans="1:26">
      <c r="A29" s="20">
        <v>1001011153</v>
      </c>
      <c r="B29" s="59" t="s">
        <v>1126</v>
      </c>
      <c r="C29" s="59" t="s">
        <v>1098</v>
      </c>
      <c r="D29" s="20">
        <v>11</v>
      </c>
      <c r="E29" s="20" t="s">
        <v>403</v>
      </c>
      <c r="F29" s="20">
        <v>3</v>
      </c>
      <c r="G29" s="12" t="s">
        <v>1100</v>
      </c>
      <c r="H29" s="12">
        <v>1700</v>
      </c>
      <c r="I29" s="25"/>
      <c r="J29" s="20">
        <v>1001021153</v>
      </c>
      <c r="K29" s="59" t="s">
        <v>1127</v>
      </c>
      <c r="L29" s="59" t="s">
        <v>1098</v>
      </c>
      <c r="M29" s="20">
        <v>11</v>
      </c>
      <c r="N29" s="20" t="s">
        <v>403</v>
      </c>
      <c r="O29" s="20">
        <v>3</v>
      </c>
      <c r="P29" s="12" t="s">
        <v>1102</v>
      </c>
      <c r="Q29" s="12">
        <v>1700</v>
      </c>
      <c r="R29" s="25"/>
      <c r="S29" s="20">
        <v>1001041153</v>
      </c>
      <c r="T29" s="59" t="s">
        <v>1128</v>
      </c>
      <c r="U29" s="59" t="s">
        <v>1098</v>
      </c>
      <c r="V29" s="20">
        <v>11</v>
      </c>
      <c r="W29" s="20" t="s">
        <v>403</v>
      </c>
      <c r="X29" s="20">
        <v>3</v>
      </c>
      <c r="Y29" s="12" t="s">
        <v>1104</v>
      </c>
      <c r="Z29" s="12">
        <v>1700</v>
      </c>
    </row>
    <row r="30" spans="1:26">
      <c r="A30" s="20">
        <v>1001011253</v>
      </c>
      <c r="B30" s="59" t="s">
        <v>1131</v>
      </c>
      <c r="C30" s="59" t="s">
        <v>1098</v>
      </c>
      <c r="D30" s="20">
        <v>12</v>
      </c>
      <c r="E30" s="20" t="s">
        <v>403</v>
      </c>
      <c r="F30" s="20">
        <v>3</v>
      </c>
      <c r="G30" s="12" t="s">
        <v>1100</v>
      </c>
      <c r="H30" s="12">
        <v>2100</v>
      </c>
      <c r="I30" s="25"/>
      <c r="J30" s="20">
        <v>1001021253</v>
      </c>
      <c r="K30" s="59" t="s">
        <v>1132</v>
      </c>
      <c r="L30" s="59" t="s">
        <v>1098</v>
      </c>
      <c r="M30" s="20">
        <v>12</v>
      </c>
      <c r="N30" s="20" t="s">
        <v>403</v>
      </c>
      <c r="O30" s="20">
        <v>3</v>
      </c>
      <c r="P30" s="12" t="s">
        <v>1102</v>
      </c>
      <c r="Q30" s="12">
        <v>2100</v>
      </c>
      <c r="R30" s="25"/>
      <c r="S30" s="20">
        <v>1001041253</v>
      </c>
      <c r="T30" s="59" t="s">
        <v>1133</v>
      </c>
      <c r="U30" s="59" t="s">
        <v>1098</v>
      </c>
      <c r="V30" s="20">
        <v>12</v>
      </c>
      <c r="W30" s="20" t="s">
        <v>403</v>
      </c>
      <c r="X30" s="20">
        <v>3</v>
      </c>
      <c r="Y30" s="12" t="s">
        <v>1104</v>
      </c>
      <c r="Z30" s="12">
        <v>2100</v>
      </c>
    </row>
    <row r="31" spans="1:26">
      <c r="A31" s="20">
        <v>1001011353</v>
      </c>
      <c r="B31" s="59" t="s">
        <v>1134</v>
      </c>
      <c r="C31" s="59" t="s">
        <v>1098</v>
      </c>
      <c r="D31" s="20">
        <v>13</v>
      </c>
      <c r="E31" s="20" t="s">
        <v>403</v>
      </c>
      <c r="F31" s="20">
        <v>3</v>
      </c>
      <c r="G31" s="12" t="s">
        <v>1100</v>
      </c>
      <c r="H31" s="12">
        <v>2550</v>
      </c>
      <c r="I31" s="25"/>
      <c r="J31" s="20">
        <v>1001021353</v>
      </c>
      <c r="K31" s="59" t="s">
        <v>1135</v>
      </c>
      <c r="L31" s="59" t="s">
        <v>1098</v>
      </c>
      <c r="M31" s="20">
        <v>13</v>
      </c>
      <c r="N31" s="20" t="s">
        <v>403</v>
      </c>
      <c r="O31" s="20">
        <v>3</v>
      </c>
      <c r="P31" s="12" t="s">
        <v>1102</v>
      </c>
      <c r="Q31" s="12">
        <v>2550</v>
      </c>
      <c r="R31" s="25"/>
      <c r="S31" s="20">
        <v>1001041353</v>
      </c>
      <c r="T31" s="59" t="s">
        <v>1136</v>
      </c>
      <c r="U31" s="59" t="s">
        <v>1098</v>
      </c>
      <c r="V31" s="20">
        <v>13</v>
      </c>
      <c r="W31" s="20" t="s">
        <v>403</v>
      </c>
      <c r="X31" s="20">
        <v>3</v>
      </c>
      <c r="Y31" s="12" t="s">
        <v>1104</v>
      </c>
      <c r="Z31" s="12">
        <v>2550</v>
      </c>
    </row>
    <row r="32" spans="1:31">
      <c r="A32" s="20">
        <v>1001011453</v>
      </c>
      <c r="B32" s="59" t="s">
        <v>1137</v>
      </c>
      <c r="C32" s="59" t="s">
        <v>1098</v>
      </c>
      <c r="D32" s="20">
        <v>14</v>
      </c>
      <c r="E32" s="20" t="s">
        <v>403</v>
      </c>
      <c r="F32" s="20">
        <v>3</v>
      </c>
      <c r="G32" s="12" t="s">
        <v>1100</v>
      </c>
      <c r="H32" s="12">
        <v>3050</v>
      </c>
      <c r="I32" s="25"/>
      <c r="J32" s="20">
        <v>1001021453</v>
      </c>
      <c r="K32" s="59" t="s">
        <v>1138</v>
      </c>
      <c r="L32" s="59" t="s">
        <v>1098</v>
      </c>
      <c r="M32" s="20">
        <v>14</v>
      </c>
      <c r="N32" s="20" t="s">
        <v>403</v>
      </c>
      <c r="O32" s="20">
        <v>3</v>
      </c>
      <c r="P32" s="12" t="s">
        <v>1102</v>
      </c>
      <c r="Q32" s="12">
        <v>3050</v>
      </c>
      <c r="R32" s="25"/>
      <c r="S32" s="20">
        <v>1001041453</v>
      </c>
      <c r="T32" s="59" t="s">
        <v>1139</v>
      </c>
      <c r="U32" s="59" t="s">
        <v>1098</v>
      </c>
      <c r="V32" s="20">
        <v>14</v>
      </c>
      <c r="W32" s="20" t="s">
        <v>403</v>
      </c>
      <c r="X32" s="20">
        <v>3</v>
      </c>
      <c r="Y32" s="12" t="s">
        <v>1104</v>
      </c>
      <c r="Z32" s="12">
        <v>3050</v>
      </c>
      <c r="AD32" s="1">
        <v>3280</v>
      </c>
      <c r="AE32" s="1">
        <f>AD32/200</f>
        <v>16.4</v>
      </c>
    </row>
    <row r="33" spans="1:31">
      <c r="A33" s="20">
        <v>1001011553</v>
      </c>
      <c r="B33" s="59" t="s">
        <v>1140</v>
      </c>
      <c r="C33" s="59" t="s">
        <v>1098</v>
      </c>
      <c r="D33" s="20">
        <v>15</v>
      </c>
      <c r="E33" s="20" t="s">
        <v>403</v>
      </c>
      <c r="F33" s="20">
        <v>3</v>
      </c>
      <c r="G33" s="12" t="s">
        <v>1100</v>
      </c>
      <c r="H33" s="12">
        <v>3600</v>
      </c>
      <c r="I33" s="25"/>
      <c r="J33" s="20">
        <v>1001021553</v>
      </c>
      <c r="K33" s="59" t="s">
        <v>1141</v>
      </c>
      <c r="L33" s="59" t="s">
        <v>1098</v>
      </c>
      <c r="M33" s="20">
        <v>15</v>
      </c>
      <c r="N33" s="20" t="s">
        <v>403</v>
      </c>
      <c r="O33" s="20">
        <v>3</v>
      </c>
      <c r="P33" s="12" t="s">
        <v>1102</v>
      </c>
      <c r="Q33" s="12">
        <v>3600</v>
      </c>
      <c r="R33" s="25"/>
      <c r="S33" s="20">
        <v>1001041553</v>
      </c>
      <c r="T33" s="59" t="s">
        <v>1142</v>
      </c>
      <c r="U33" s="59" t="s">
        <v>1098</v>
      </c>
      <c r="V33" s="20">
        <v>15</v>
      </c>
      <c r="W33" s="20" t="s">
        <v>403</v>
      </c>
      <c r="X33" s="20">
        <v>3</v>
      </c>
      <c r="Y33" s="12" t="s">
        <v>1104</v>
      </c>
      <c r="Z33" s="12">
        <v>3600</v>
      </c>
      <c r="AD33" s="1">
        <v>6480</v>
      </c>
      <c r="AE33" s="1">
        <f>AD33/200</f>
        <v>32.4</v>
      </c>
    </row>
    <row r="34" spans="1:31">
      <c r="A34" s="20">
        <v>1001011653</v>
      </c>
      <c r="B34" s="59" t="s">
        <v>1143</v>
      </c>
      <c r="C34" s="59" t="s">
        <v>1098</v>
      </c>
      <c r="D34" s="20">
        <v>16</v>
      </c>
      <c r="E34" s="20" t="s">
        <v>403</v>
      </c>
      <c r="F34" s="20">
        <v>3</v>
      </c>
      <c r="G34" s="12" t="s">
        <v>1100</v>
      </c>
      <c r="H34" s="12">
        <v>4200</v>
      </c>
      <c r="I34" s="25"/>
      <c r="J34" s="20">
        <v>1001021653</v>
      </c>
      <c r="K34" s="59" t="s">
        <v>1144</v>
      </c>
      <c r="L34" s="59" t="s">
        <v>1098</v>
      </c>
      <c r="M34" s="20">
        <v>16</v>
      </c>
      <c r="N34" s="20" t="s">
        <v>403</v>
      </c>
      <c r="O34" s="20">
        <v>3</v>
      </c>
      <c r="P34" s="12" t="s">
        <v>1102</v>
      </c>
      <c r="Q34" s="12">
        <v>4200</v>
      </c>
      <c r="R34" s="25"/>
      <c r="S34" s="20">
        <v>1001041653</v>
      </c>
      <c r="T34" s="59" t="s">
        <v>1145</v>
      </c>
      <c r="U34" s="59" t="s">
        <v>1098</v>
      </c>
      <c r="V34" s="20">
        <v>16</v>
      </c>
      <c r="W34" s="20" t="s">
        <v>403</v>
      </c>
      <c r="X34" s="20">
        <v>3</v>
      </c>
      <c r="Y34" s="12" t="s">
        <v>1104</v>
      </c>
      <c r="Z34" s="12">
        <v>4200</v>
      </c>
      <c r="AD34" s="1">
        <v>20000</v>
      </c>
      <c r="AE34" s="1">
        <f>AD34/200</f>
        <v>100</v>
      </c>
    </row>
    <row r="36" spans="1:26">
      <c r="A36" s="57" t="s">
        <v>1085</v>
      </c>
      <c r="B36" s="58" t="s">
        <v>1086</v>
      </c>
      <c r="C36" s="58" t="s">
        <v>1087</v>
      </c>
      <c r="D36" s="57" t="s">
        <v>1088</v>
      </c>
      <c r="E36" s="57" t="s">
        <v>1089</v>
      </c>
      <c r="F36" s="57" t="s">
        <v>1090</v>
      </c>
      <c r="G36" s="57" t="s">
        <v>1091</v>
      </c>
      <c r="H36" s="57" t="s">
        <v>1075</v>
      </c>
      <c r="I36" s="25"/>
      <c r="J36" s="57" t="s">
        <v>1085</v>
      </c>
      <c r="K36" s="58" t="s">
        <v>1086</v>
      </c>
      <c r="L36" s="58" t="s">
        <v>1087</v>
      </c>
      <c r="M36" s="57" t="s">
        <v>1088</v>
      </c>
      <c r="N36" s="57" t="s">
        <v>1089</v>
      </c>
      <c r="O36" s="57" t="s">
        <v>1090</v>
      </c>
      <c r="P36" s="57" t="s">
        <v>1091</v>
      </c>
      <c r="Q36" s="57" t="s">
        <v>1075</v>
      </c>
      <c r="R36" s="25"/>
      <c r="S36" s="57" t="s">
        <v>1085</v>
      </c>
      <c r="T36" s="58" t="s">
        <v>1086</v>
      </c>
      <c r="U36" s="58" t="s">
        <v>1087</v>
      </c>
      <c r="V36" s="57" t="s">
        <v>1088</v>
      </c>
      <c r="W36" s="57" t="s">
        <v>1089</v>
      </c>
      <c r="X36" s="57" t="s">
        <v>1090</v>
      </c>
      <c r="Y36" s="57" t="s">
        <v>1091</v>
      </c>
      <c r="Z36" s="57" t="s">
        <v>1075</v>
      </c>
    </row>
    <row r="37" spans="1:26">
      <c r="A37" s="20">
        <v>1002010642</v>
      </c>
      <c r="B37" s="59" t="s">
        <v>1146</v>
      </c>
      <c r="C37" s="59" t="s">
        <v>1147</v>
      </c>
      <c r="D37" s="20">
        <v>6</v>
      </c>
      <c r="E37" s="20" t="s">
        <v>1099</v>
      </c>
      <c r="F37" s="20">
        <v>2</v>
      </c>
      <c r="G37" s="12" t="s">
        <v>1100</v>
      </c>
      <c r="H37" s="12">
        <v>80</v>
      </c>
      <c r="I37" s="25"/>
      <c r="J37" s="20">
        <v>1002020642</v>
      </c>
      <c r="K37" s="59" t="s">
        <v>1148</v>
      </c>
      <c r="L37" s="59" t="s">
        <v>1147</v>
      </c>
      <c r="M37" s="20">
        <v>6</v>
      </c>
      <c r="N37" s="20" t="s">
        <v>1099</v>
      </c>
      <c r="O37" s="20">
        <v>2</v>
      </c>
      <c r="P37" s="12" t="s">
        <v>1102</v>
      </c>
      <c r="Q37" s="12">
        <v>80</v>
      </c>
      <c r="R37" s="25"/>
      <c r="S37" s="20">
        <v>1002040642</v>
      </c>
      <c r="T37" s="59" t="s">
        <v>1149</v>
      </c>
      <c r="U37" s="59" t="s">
        <v>1147</v>
      </c>
      <c r="V37" s="20">
        <v>6</v>
      </c>
      <c r="W37" s="20" t="s">
        <v>1099</v>
      </c>
      <c r="X37" s="20">
        <v>2</v>
      </c>
      <c r="Y37" s="12" t="s">
        <v>1104</v>
      </c>
      <c r="Z37" s="12">
        <v>80</v>
      </c>
    </row>
    <row r="38" spans="1:26">
      <c r="A38" s="20">
        <v>1002010742</v>
      </c>
      <c r="B38" s="59" t="s">
        <v>1150</v>
      </c>
      <c r="C38" s="59" t="s">
        <v>1147</v>
      </c>
      <c r="D38" s="20">
        <v>7</v>
      </c>
      <c r="E38" s="20" t="s">
        <v>1099</v>
      </c>
      <c r="F38" s="20">
        <v>2</v>
      </c>
      <c r="G38" s="12" t="s">
        <v>1100</v>
      </c>
      <c r="H38" s="12">
        <v>100</v>
      </c>
      <c r="I38" s="25"/>
      <c r="J38" s="20">
        <f>J37+100</f>
        <v>1002020742</v>
      </c>
      <c r="K38" s="59" t="s">
        <v>1151</v>
      </c>
      <c r="L38" s="59" t="s">
        <v>1147</v>
      </c>
      <c r="M38" s="20">
        <v>7</v>
      </c>
      <c r="N38" s="20" t="s">
        <v>1099</v>
      </c>
      <c r="O38" s="20">
        <v>2</v>
      </c>
      <c r="P38" s="12" t="s">
        <v>1102</v>
      </c>
      <c r="Q38" s="12">
        <v>100</v>
      </c>
      <c r="R38" s="25"/>
      <c r="S38" s="20">
        <f>S37+100</f>
        <v>1002040742</v>
      </c>
      <c r="T38" s="59" t="s">
        <v>1152</v>
      </c>
      <c r="U38" s="59" t="s">
        <v>1147</v>
      </c>
      <c r="V38" s="20">
        <v>7</v>
      </c>
      <c r="W38" s="20" t="s">
        <v>1099</v>
      </c>
      <c r="X38" s="20">
        <v>2</v>
      </c>
      <c r="Y38" s="12" t="s">
        <v>1104</v>
      </c>
      <c r="Z38" s="12">
        <v>100</v>
      </c>
    </row>
    <row r="39" spans="1:26">
      <c r="A39" s="20">
        <v>1002010842</v>
      </c>
      <c r="B39" s="59" t="s">
        <v>1153</v>
      </c>
      <c r="C39" s="59" t="s">
        <v>1147</v>
      </c>
      <c r="D39" s="20">
        <v>8</v>
      </c>
      <c r="E39" s="20" t="s">
        <v>1099</v>
      </c>
      <c r="F39" s="20">
        <v>2</v>
      </c>
      <c r="G39" s="12" t="s">
        <v>1100</v>
      </c>
      <c r="H39" s="12">
        <v>140</v>
      </c>
      <c r="I39" s="25"/>
      <c r="J39" s="20">
        <f t="shared" ref="J39:J47" si="0">J38+100</f>
        <v>1002020842</v>
      </c>
      <c r="K39" s="59" t="s">
        <v>1154</v>
      </c>
      <c r="L39" s="59" t="s">
        <v>1147</v>
      </c>
      <c r="M39" s="20">
        <v>8</v>
      </c>
      <c r="N39" s="20" t="s">
        <v>1099</v>
      </c>
      <c r="O39" s="20">
        <v>2</v>
      </c>
      <c r="P39" s="12" t="s">
        <v>1102</v>
      </c>
      <c r="Q39" s="12">
        <v>140</v>
      </c>
      <c r="R39" s="25"/>
      <c r="S39" s="20">
        <f t="shared" ref="S39:S47" si="1">S38+100</f>
        <v>1002040842</v>
      </c>
      <c r="T39" s="59" t="s">
        <v>1155</v>
      </c>
      <c r="U39" s="59" t="s">
        <v>1147</v>
      </c>
      <c r="V39" s="20">
        <v>8</v>
      </c>
      <c r="W39" s="20" t="s">
        <v>1099</v>
      </c>
      <c r="X39" s="20">
        <v>2</v>
      </c>
      <c r="Y39" s="12" t="s">
        <v>1104</v>
      </c>
      <c r="Z39" s="12">
        <v>140</v>
      </c>
    </row>
    <row r="40" spans="1:26">
      <c r="A40" s="20">
        <v>1002010942</v>
      </c>
      <c r="B40" s="59" t="s">
        <v>1156</v>
      </c>
      <c r="C40" s="59" t="s">
        <v>1147</v>
      </c>
      <c r="D40" s="20">
        <v>9</v>
      </c>
      <c r="E40" s="20" t="s">
        <v>1099</v>
      </c>
      <c r="F40" s="20">
        <v>2</v>
      </c>
      <c r="G40" s="12" t="s">
        <v>1100</v>
      </c>
      <c r="H40" s="12">
        <v>180</v>
      </c>
      <c r="I40" s="25"/>
      <c r="J40" s="20">
        <f t="shared" si="0"/>
        <v>1002020942</v>
      </c>
      <c r="K40" s="59" t="s">
        <v>1157</v>
      </c>
      <c r="L40" s="59" t="s">
        <v>1147</v>
      </c>
      <c r="M40" s="20">
        <v>9</v>
      </c>
      <c r="N40" s="20" t="s">
        <v>1099</v>
      </c>
      <c r="O40" s="20">
        <v>2</v>
      </c>
      <c r="P40" s="12" t="s">
        <v>1102</v>
      </c>
      <c r="Q40" s="12">
        <v>180</v>
      </c>
      <c r="R40" s="25"/>
      <c r="S40" s="20">
        <f t="shared" si="1"/>
        <v>1002040942</v>
      </c>
      <c r="T40" s="59" t="s">
        <v>1158</v>
      </c>
      <c r="U40" s="59" t="s">
        <v>1147</v>
      </c>
      <c r="V40" s="20">
        <v>9</v>
      </c>
      <c r="W40" s="20" t="s">
        <v>1099</v>
      </c>
      <c r="X40" s="20">
        <v>2</v>
      </c>
      <c r="Y40" s="12" t="s">
        <v>1104</v>
      </c>
      <c r="Z40" s="12">
        <v>180</v>
      </c>
    </row>
    <row r="41" spans="1:26">
      <c r="A41" s="20">
        <v>1002011042</v>
      </c>
      <c r="B41" s="59" t="s">
        <v>1159</v>
      </c>
      <c r="C41" s="59" t="s">
        <v>1147</v>
      </c>
      <c r="D41" s="20">
        <v>10</v>
      </c>
      <c r="E41" s="20" t="s">
        <v>1099</v>
      </c>
      <c r="F41" s="20">
        <v>2</v>
      </c>
      <c r="G41" s="12" t="s">
        <v>1100</v>
      </c>
      <c r="H41" s="12">
        <v>240</v>
      </c>
      <c r="I41" s="25"/>
      <c r="J41" s="20">
        <f t="shared" si="0"/>
        <v>1002021042</v>
      </c>
      <c r="K41" s="59" t="s">
        <v>1160</v>
      </c>
      <c r="L41" s="59" t="s">
        <v>1147</v>
      </c>
      <c r="M41" s="20">
        <v>10</v>
      </c>
      <c r="N41" s="20" t="s">
        <v>1099</v>
      </c>
      <c r="O41" s="20">
        <v>2</v>
      </c>
      <c r="P41" s="12" t="s">
        <v>1102</v>
      </c>
      <c r="Q41" s="12">
        <v>240</v>
      </c>
      <c r="R41" s="25"/>
      <c r="S41" s="20">
        <f t="shared" si="1"/>
        <v>1002041042</v>
      </c>
      <c r="T41" s="59" t="s">
        <v>1161</v>
      </c>
      <c r="U41" s="59" t="s">
        <v>1147</v>
      </c>
      <c r="V41" s="20">
        <v>10</v>
      </c>
      <c r="W41" s="20" t="s">
        <v>1099</v>
      </c>
      <c r="X41" s="20">
        <v>2</v>
      </c>
      <c r="Y41" s="12" t="s">
        <v>1104</v>
      </c>
      <c r="Z41" s="12">
        <v>240</v>
      </c>
    </row>
    <row r="42" spans="1:26">
      <c r="A42" s="20">
        <v>1002011142</v>
      </c>
      <c r="B42" s="59" t="s">
        <v>1162</v>
      </c>
      <c r="C42" s="59" t="s">
        <v>1147</v>
      </c>
      <c r="D42" s="20">
        <v>11</v>
      </c>
      <c r="E42" s="20" t="s">
        <v>1099</v>
      </c>
      <c r="F42" s="20">
        <v>2</v>
      </c>
      <c r="G42" s="12" t="s">
        <v>1100</v>
      </c>
      <c r="H42" s="12">
        <v>320</v>
      </c>
      <c r="I42" s="25"/>
      <c r="J42" s="20">
        <f t="shared" si="0"/>
        <v>1002021142</v>
      </c>
      <c r="K42" s="59" t="s">
        <v>1163</v>
      </c>
      <c r="L42" s="59" t="s">
        <v>1147</v>
      </c>
      <c r="M42" s="20">
        <v>11</v>
      </c>
      <c r="N42" s="20" t="s">
        <v>1099</v>
      </c>
      <c r="O42" s="20">
        <v>2</v>
      </c>
      <c r="P42" s="12" t="s">
        <v>1102</v>
      </c>
      <c r="Q42" s="12">
        <v>320</v>
      </c>
      <c r="R42" s="25"/>
      <c r="S42" s="20">
        <f t="shared" si="1"/>
        <v>1002041142</v>
      </c>
      <c r="T42" s="59" t="s">
        <v>1164</v>
      </c>
      <c r="U42" s="59" t="s">
        <v>1147</v>
      </c>
      <c r="V42" s="20">
        <v>11</v>
      </c>
      <c r="W42" s="20" t="s">
        <v>1099</v>
      </c>
      <c r="X42" s="20">
        <v>2</v>
      </c>
      <c r="Y42" s="12" t="s">
        <v>1104</v>
      </c>
      <c r="Z42" s="12">
        <v>320</v>
      </c>
    </row>
    <row r="43" spans="1:26">
      <c r="A43" s="20">
        <v>1002011242</v>
      </c>
      <c r="B43" s="59" t="s">
        <v>1165</v>
      </c>
      <c r="C43" s="59" t="s">
        <v>1147</v>
      </c>
      <c r="D43" s="20">
        <v>12</v>
      </c>
      <c r="E43" s="20" t="s">
        <v>1099</v>
      </c>
      <c r="F43" s="20">
        <v>2</v>
      </c>
      <c r="G43" s="12" t="s">
        <v>1100</v>
      </c>
      <c r="H43" s="12">
        <v>400</v>
      </c>
      <c r="I43" s="25"/>
      <c r="J43" s="20">
        <f t="shared" si="0"/>
        <v>1002021242</v>
      </c>
      <c r="K43" s="59" t="s">
        <v>1166</v>
      </c>
      <c r="L43" s="59" t="s">
        <v>1147</v>
      </c>
      <c r="M43" s="20">
        <v>12</v>
      </c>
      <c r="N43" s="20" t="s">
        <v>1099</v>
      </c>
      <c r="O43" s="20">
        <v>2</v>
      </c>
      <c r="P43" s="12" t="s">
        <v>1102</v>
      </c>
      <c r="Q43" s="12">
        <v>400</v>
      </c>
      <c r="R43" s="25"/>
      <c r="S43" s="20">
        <f t="shared" si="1"/>
        <v>1002041242</v>
      </c>
      <c r="T43" s="59" t="s">
        <v>1167</v>
      </c>
      <c r="U43" s="59" t="s">
        <v>1147</v>
      </c>
      <c r="V43" s="20">
        <v>12</v>
      </c>
      <c r="W43" s="20" t="s">
        <v>1099</v>
      </c>
      <c r="X43" s="20">
        <v>2</v>
      </c>
      <c r="Y43" s="12" t="s">
        <v>1104</v>
      </c>
      <c r="Z43" s="12">
        <v>400</v>
      </c>
    </row>
    <row r="44" spans="1:26">
      <c r="A44" s="20">
        <v>1002011342</v>
      </c>
      <c r="B44" s="59" t="s">
        <v>1168</v>
      </c>
      <c r="C44" s="59" t="s">
        <v>1147</v>
      </c>
      <c r="D44" s="20">
        <v>13</v>
      </c>
      <c r="E44" s="20" t="s">
        <v>1099</v>
      </c>
      <c r="F44" s="20">
        <v>2</v>
      </c>
      <c r="G44" s="12" t="s">
        <v>1100</v>
      </c>
      <c r="H44" s="12">
        <v>500</v>
      </c>
      <c r="I44" s="25"/>
      <c r="J44" s="20">
        <f t="shared" si="0"/>
        <v>1002021342</v>
      </c>
      <c r="K44" s="59" t="s">
        <v>1169</v>
      </c>
      <c r="L44" s="59" t="s">
        <v>1147</v>
      </c>
      <c r="M44" s="20">
        <v>13</v>
      </c>
      <c r="N44" s="20" t="s">
        <v>1099</v>
      </c>
      <c r="O44" s="20">
        <v>2</v>
      </c>
      <c r="P44" s="12" t="s">
        <v>1102</v>
      </c>
      <c r="Q44" s="12">
        <v>500</v>
      </c>
      <c r="R44" s="25"/>
      <c r="S44" s="20">
        <f t="shared" si="1"/>
        <v>1002041342</v>
      </c>
      <c r="T44" s="59" t="s">
        <v>1170</v>
      </c>
      <c r="U44" s="59" t="s">
        <v>1147</v>
      </c>
      <c r="V44" s="20">
        <v>13</v>
      </c>
      <c r="W44" s="20" t="s">
        <v>1099</v>
      </c>
      <c r="X44" s="20">
        <v>2</v>
      </c>
      <c r="Y44" s="12" t="s">
        <v>1104</v>
      </c>
      <c r="Z44" s="12">
        <v>500</v>
      </c>
    </row>
    <row r="45" spans="1:26">
      <c r="A45" s="20">
        <v>1002011442</v>
      </c>
      <c r="B45" s="59" t="s">
        <v>1171</v>
      </c>
      <c r="C45" s="59" t="s">
        <v>1147</v>
      </c>
      <c r="D45" s="20">
        <v>14</v>
      </c>
      <c r="E45" s="20" t="s">
        <v>1099</v>
      </c>
      <c r="F45" s="20">
        <v>2</v>
      </c>
      <c r="G45" s="12" t="s">
        <v>1100</v>
      </c>
      <c r="H45" s="12">
        <v>600</v>
      </c>
      <c r="I45" s="25"/>
      <c r="J45" s="20">
        <f t="shared" si="0"/>
        <v>1002021442</v>
      </c>
      <c r="K45" s="59" t="s">
        <v>1172</v>
      </c>
      <c r="L45" s="59" t="s">
        <v>1147</v>
      </c>
      <c r="M45" s="20">
        <v>14</v>
      </c>
      <c r="N45" s="20" t="s">
        <v>1099</v>
      </c>
      <c r="O45" s="20">
        <v>2</v>
      </c>
      <c r="P45" s="12" t="s">
        <v>1102</v>
      </c>
      <c r="Q45" s="12">
        <v>600</v>
      </c>
      <c r="R45" s="25"/>
      <c r="S45" s="20">
        <f t="shared" si="1"/>
        <v>1002041442</v>
      </c>
      <c r="T45" s="59" t="s">
        <v>1173</v>
      </c>
      <c r="U45" s="59" t="s">
        <v>1147</v>
      </c>
      <c r="V45" s="20">
        <v>14</v>
      </c>
      <c r="W45" s="20" t="s">
        <v>1099</v>
      </c>
      <c r="X45" s="20">
        <v>2</v>
      </c>
      <c r="Y45" s="12" t="s">
        <v>1104</v>
      </c>
      <c r="Z45" s="12">
        <v>600</v>
      </c>
    </row>
    <row r="46" spans="1:26">
      <c r="A46" s="20">
        <v>1002011542</v>
      </c>
      <c r="B46" s="59" t="s">
        <v>1174</v>
      </c>
      <c r="C46" s="59" t="s">
        <v>1147</v>
      </c>
      <c r="D46" s="20">
        <v>15</v>
      </c>
      <c r="E46" s="20" t="s">
        <v>1099</v>
      </c>
      <c r="F46" s="20">
        <v>2</v>
      </c>
      <c r="G46" s="12" t="s">
        <v>1100</v>
      </c>
      <c r="H46" s="12">
        <v>750</v>
      </c>
      <c r="I46" s="25"/>
      <c r="J46" s="20">
        <f t="shared" si="0"/>
        <v>1002021542</v>
      </c>
      <c r="K46" s="59" t="s">
        <v>1175</v>
      </c>
      <c r="L46" s="59" t="s">
        <v>1147</v>
      </c>
      <c r="M46" s="20">
        <v>15</v>
      </c>
      <c r="N46" s="20" t="s">
        <v>1099</v>
      </c>
      <c r="O46" s="20">
        <v>2</v>
      </c>
      <c r="P46" s="12" t="s">
        <v>1102</v>
      </c>
      <c r="Q46" s="12">
        <v>750</v>
      </c>
      <c r="R46" s="25"/>
      <c r="S46" s="20">
        <f t="shared" si="1"/>
        <v>1002041542</v>
      </c>
      <c r="T46" s="59" t="s">
        <v>1176</v>
      </c>
      <c r="U46" s="59" t="s">
        <v>1147</v>
      </c>
      <c r="V46" s="20">
        <v>15</v>
      </c>
      <c r="W46" s="20" t="s">
        <v>1099</v>
      </c>
      <c r="X46" s="20">
        <v>2</v>
      </c>
      <c r="Y46" s="12" t="s">
        <v>1104</v>
      </c>
      <c r="Z46" s="12">
        <v>750</v>
      </c>
    </row>
    <row r="47" spans="1:26">
      <c r="A47" s="20">
        <v>1002011642</v>
      </c>
      <c r="B47" s="59" t="s">
        <v>1177</v>
      </c>
      <c r="C47" s="59" t="s">
        <v>1147</v>
      </c>
      <c r="D47" s="20">
        <v>16</v>
      </c>
      <c r="E47" s="20" t="s">
        <v>1099</v>
      </c>
      <c r="F47" s="20">
        <v>2</v>
      </c>
      <c r="G47" s="12" t="s">
        <v>1100</v>
      </c>
      <c r="H47" s="12">
        <v>900</v>
      </c>
      <c r="I47" s="25"/>
      <c r="J47" s="20">
        <f t="shared" si="0"/>
        <v>1002021642</v>
      </c>
      <c r="K47" s="59" t="s">
        <v>1178</v>
      </c>
      <c r="L47" s="59" t="s">
        <v>1147</v>
      </c>
      <c r="M47" s="20">
        <v>16</v>
      </c>
      <c r="N47" s="20" t="s">
        <v>1099</v>
      </c>
      <c r="O47" s="20">
        <v>2</v>
      </c>
      <c r="P47" s="12" t="s">
        <v>1102</v>
      </c>
      <c r="Q47" s="12">
        <v>900</v>
      </c>
      <c r="R47" s="25"/>
      <c r="S47" s="20">
        <f t="shared" si="1"/>
        <v>1002041642</v>
      </c>
      <c r="T47" s="59" t="s">
        <v>1179</v>
      </c>
      <c r="U47" s="59" t="s">
        <v>1147</v>
      </c>
      <c r="V47" s="20">
        <v>16</v>
      </c>
      <c r="W47" s="20" t="s">
        <v>1099</v>
      </c>
      <c r="X47" s="20">
        <v>2</v>
      </c>
      <c r="Y47" s="12" t="s">
        <v>1104</v>
      </c>
      <c r="Z47" s="12">
        <v>900</v>
      </c>
    </row>
    <row r="48" spans="1:26">
      <c r="A48" s="20">
        <v>1002010643</v>
      </c>
      <c r="B48" s="59" t="s">
        <v>1146</v>
      </c>
      <c r="C48" s="59" t="s">
        <v>1147</v>
      </c>
      <c r="D48" s="20">
        <v>6</v>
      </c>
      <c r="E48" s="20" t="s">
        <v>1099</v>
      </c>
      <c r="F48" s="20">
        <v>3</v>
      </c>
      <c r="G48" s="12" t="s">
        <v>1100</v>
      </c>
      <c r="H48" s="12">
        <v>180</v>
      </c>
      <c r="I48" s="48"/>
      <c r="J48" s="20">
        <v>1002020643</v>
      </c>
      <c r="K48" s="59" t="s">
        <v>1148</v>
      </c>
      <c r="L48" s="59" t="s">
        <v>1147</v>
      </c>
      <c r="M48" s="20">
        <v>6</v>
      </c>
      <c r="N48" s="20" t="s">
        <v>1099</v>
      </c>
      <c r="O48" s="20">
        <v>3</v>
      </c>
      <c r="P48" s="12" t="s">
        <v>1102</v>
      </c>
      <c r="Q48" s="12">
        <v>180</v>
      </c>
      <c r="R48" s="25"/>
      <c r="S48" s="20">
        <v>1002040643</v>
      </c>
      <c r="T48" s="59" t="s">
        <v>1149</v>
      </c>
      <c r="U48" s="59" t="s">
        <v>1147</v>
      </c>
      <c r="V48" s="20">
        <v>6</v>
      </c>
      <c r="W48" s="20" t="s">
        <v>1099</v>
      </c>
      <c r="X48" s="20">
        <v>3</v>
      </c>
      <c r="Y48" s="12" t="s">
        <v>1104</v>
      </c>
      <c r="Z48" s="12">
        <v>180</v>
      </c>
    </row>
    <row r="49" spans="1:26">
      <c r="A49" s="20">
        <v>1002010743</v>
      </c>
      <c r="B49" s="59" t="s">
        <v>1150</v>
      </c>
      <c r="C49" s="59" t="s">
        <v>1147</v>
      </c>
      <c r="D49" s="20">
        <v>7</v>
      </c>
      <c r="E49" s="20" t="s">
        <v>1099</v>
      </c>
      <c r="F49" s="20">
        <v>3</v>
      </c>
      <c r="G49" s="12" t="s">
        <v>1100</v>
      </c>
      <c r="H49" s="12">
        <v>200</v>
      </c>
      <c r="I49" s="48"/>
      <c r="J49" s="20">
        <f>J48+100</f>
        <v>1002020743</v>
      </c>
      <c r="K49" s="59" t="s">
        <v>1151</v>
      </c>
      <c r="L49" s="59" t="s">
        <v>1147</v>
      </c>
      <c r="M49" s="20">
        <v>7</v>
      </c>
      <c r="N49" s="20" t="s">
        <v>1099</v>
      </c>
      <c r="O49" s="20">
        <v>3</v>
      </c>
      <c r="P49" s="12" t="s">
        <v>1102</v>
      </c>
      <c r="Q49" s="12">
        <v>200</v>
      </c>
      <c r="R49" s="25"/>
      <c r="S49" s="20">
        <f>S48+100</f>
        <v>1002040743</v>
      </c>
      <c r="T49" s="59" t="s">
        <v>1152</v>
      </c>
      <c r="U49" s="59" t="s">
        <v>1147</v>
      </c>
      <c r="V49" s="20">
        <v>7</v>
      </c>
      <c r="W49" s="20" t="s">
        <v>1099</v>
      </c>
      <c r="X49" s="20">
        <v>3</v>
      </c>
      <c r="Y49" s="12" t="s">
        <v>1104</v>
      </c>
      <c r="Z49" s="12">
        <v>200</v>
      </c>
    </row>
    <row r="50" spans="1:26">
      <c r="A50" s="20">
        <v>1002010843</v>
      </c>
      <c r="B50" s="59" t="s">
        <v>1153</v>
      </c>
      <c r="C50" s="59" t="s">
        <v>1147</v>
      </c>
      <c r="D50" s="20">
        <v>8</v>
      </c>
      <c r="E50" s="20" t="s">
        <v>1099</v>
      </c>
      <c r="F50" s="20">
        <v>3</v>
      </c>
      <c r="G50" s="12" t="s">
        <v>1100</v>
      </c>
      <c r="H50" s="12">
        <v>240</v>
      </c>
      <c r="I50" s="48"/>
      <c r="J50" s="20">
        <f t="shared" ref="J50:J58" si="2">J49+100</f>
        <v>1002020843</v>
      </c>
      <c r="K50" s="59" t="s">
        <v>1154</v>
      </c>
      <c r="L50" s="59" t="s">
        <v>1147</v>
      </c>
      <c r="M50" s="20">
        <v>8</v>
      </c>
      <c r="N50" s="20" t="s">
        <v>1099</v>
      </c>
      <c r="O50" s="20">
        <v>3</v>
      </c>
      <c r="P50" s="12" t="s">
        <v>1102</v>
      </c>
      <c r="Q50" s="12">
        <v>240</v>
      </c>
      <c r="R50" s="25"/>
      <c r="S50" s="20">
        <f t="shared" ref="S50:S58" si="3">S49+100</f>
        <v>1002040843</v>
      </c>
      <c r="T50" s="59" t="s">
        <v>1155</v>
      </c>
      <c r="U50" s="59" t="s">
        <v>1147</v>
      </c>
      <c r="V50" s="20">
        <v>8</v>
      </c>
      <c r="W50" s="20" t="s">
        <v>1099</v>
      </c>
      <c r="X50" s="20">
        <v>3</v>
      </c>
      <c r="Y50" s="12" t="s">
        <v>1104</v>
      </c>
      <c r="Z50" s="12">
        <v>240</v>
      </c>
    </row>
    <row r="51" spans="1:26">
      <c r="A51" s="20">
        <v>1002010943</v>
      </c>
      <c r="B51" s="59" t="s">
        <v>1156</v>
      </c>
      <c r="C51" s="59" t="s">
        <v>1147</v>
      </c>
      <c r="D51" s="20">
        <v>9</v>
      </c>
      <c r="E51" s="20" t="s">
        <v>1099</v>
      </c>
      <c r="F51" s="20">
        <v>3</v>
      </c>
      <c r="G51" s="12" t="s">
        <v>1100</v>
      </c>
      <c r="H51" s="12">
        <v>280</v>
      </c>
      <c r="I51" s="48"/>
      <c r="J51" s="20">
        <f t="shared" si="2"/>
        <v>1002020943</v>
      </c>
      <c r="K51" s="59" t="s">
        <v>1157</v>
      </c>
      <c r="L51" s="59" t="s">
        <v>1147</v>
      </c>
      <c r="M51" s="20">
        <v>9</v>
      </c>
      <c r="N51" s="20" t="s">
        <v>1099</v>
      </c>
      <c r="O51" s="20">
        <v>3</v>
      </c>
      <c r="P51" s="12" t="s">
        <v>1102</v>
      </c>
      <c r="Q51" s="12">
        <v>280</v>
      </c>
      <c r="R51" s="25"/>
      <c r="S51" s="20">
        <f t="shared" si="3"/>
        <v>1002040943</v>
      </c>
      <c r="T51" s="59" t="s">
        <v>1158</v>
      </c>
      <c r="U51" s="59" t="s">
        <v>1147</v>
      </c>
      <c r="V51" s="20">
        <v>9</v>
      </c>
      <c r="W51" s="20" t="s">
        <v>1099</v>
      </c>
      <c r="X51" s="20">
        <v>3</v>
      </c>
      <c r="Y51" s="12" t="s">
        <v>1104</v>
      </c>
      <c r="Z51" s="12">
        <v>280</v>
      </c>
    </row>
    <row r="52" spans="1:26">
      <c r="A52" s="20">
        <v>1002011043</v>
      </c>
      <c r="B52" s="59" t="s">
        <v>1159</v>
      </c>
      <c r="C52" s="59" t="s">
        <v>1147</v>
      </c>
      <c r="D52" s="20">
        <v>10</v>
      </c>
      <c r="E52" s="20" t="s">
        <v>1099</v>
      </c>
      <c r="F52" s="20">
        <v>3</v>
      </c>
      <c r="G52" s="12" t="s">
        <v>1100</v>
      </c>
      <c r="H52" s="12">
        <v>340</v>
      </c>
      <c r="I52" s="25"/>
      <c r="J52" s="20">
        <f t="shared" si="2"/>
        <v>1002021043</v>
      </c>
      <c r="K52" s="59" t="s">
        <v>1160</v>
      </c>
      <c r="L52" s="59" t="s">
        <v>1147</v>
      </c>
      <c r="M52" s="20">
        <v>10</v>
      </c>
      <c r="N52" s="20" t="s">
        <v>1099</v>
      </c>
      <c r="O52" s="20">
        <v>3</v>
      </c>
      <c r="P52" s="12" t="s">
        <v>1102</v>
      </c>
      <c r="Q52" s="12">
        <v>340</v>
      </c>
      <c r="R52" s="25"/>
      <c r="S52" s="20">
        <f t="shared" si="3"/>
        <v>1002041043</v>
      </c>
      <c r="T52" s="59" t="s">
        <v>1161</v>
      </c>
      <c r="U52" s="59" t="s">
        <v>1147</v>
      </c>
      <c r="V52" s="20">
        <v>10</v>
      </c>
      <c r="W52" s="20" t="s">
        <v>1099</v>
      </c>
      <c r="X52" s="20">
        <v>3</v>
      </c>
      <c r="Y52" s="12" t="s">
        <v>1104</v>
      </c>
      <c r="Z52" s="12">
        <v>340</v>
      </c>
    </row>
    <row r="53" spans="1:26">
      <c r="A53" s="20">
        <v>1002011143</v>
      </c>
      <c r="B53" s="59" t="s">
        <v>1162</v>
      </c>
      <c r="C53" s="59" t="s">
        <v>1147</v>
      </c>
      <c r="D53" s="20">
        <v>11</v>
      </c>
      <c r="E53" s="20" t="s">
        <v>1099</v>
      </c>
      <c r="F53" s="20">
        <v>3</v>
      </c>
      <c r="G53" s="12" t="s">
        <v>1100</v>
      </c>
      <c r="H53" s="12">
        <v>420</v>
      </c>
      <c r="I53" s="25"/>
      <c r="J53" s="20">
        <f t="shared" si="2"/>
        <v>1002021143</v>
      </c>
      <c r="K53" s="59" t="s">
        <v>1163</v>
      </c>
      <c r="L53" s="59" t="s">
        <v>1147</v>
      </c>
      <c r="M53" s="20">
        <v>11</v>
      </c>
      <c r="N53" s="20" t="s">
        <v>1099</v>
      </c>
      <c r="O53" s="20">
        <v>3</v>
      </c>
      <c r="P53" s="12" t="s">
        <v>1102</v>
      </c>
      <c r="Q53" s="12">
        <v>420</v>
      </c>
      <c r="R53" s="25"/>
      <c r="S53" s="20">
        <f t="shared" si="3"/>
        <v>1002041143</v>
      </c>
      <c r="T53" s="59" t="s">
        <v>1164</v>
      </c>
      <c r="U53" s="59" t="s">
        <v>1147</v>
      </c>
      <c r="V53" s="20">
        <v>11</v>
      </c>
      <c r="W53" s="20" t="s">
        <v>1099</v>
      </c>
      <c r="X53" s="20">
        <v>3</v>
      </c>
      <c r="Y53" s="12" t="s">
        <v>1104</v>
      </c>
      <c r="Z53" s="12">
        <v>420</v>
      </c>
    </row>
    <row r="54" spans="1:26">
      <c r="A54" s="20">
        <v>1002011243</v>
      </c>
      <c r="B54" s="59" t="s">
        <v>1165</v>
      </c>
      <c r="C54" s="59" t="s">
        <v>1147</v>
      </c>
      <c r="D54" s="20">
        <v>12</v>
      </c>
      <c r="E54" s="20" t="s">
        <v>1099</v>
      </c>
      <c r="F54" s="20">
        <v>3</v>
      </c>
      <c r="G54" s="12" t="s">
        <v>1100</v>
      </c>
      <c r="H54" s="12">
        <v>500</v>
      </c>
      <c r="I54" s="25"/>
      <c r="J54" s="20">
        <f t="shared" si="2"/>
        <v>1002021243</v>
      </c>
      <c r="K54" s="59" t="s">
        <v>1166</v>
      </c>
      <c r="L54" s="59" t="s">
        <v>1147</v>
      </c>
      <c r="M54" s="20">
        <v>12</v>
      </c>
      <c r="N54" s="20" t="s">
        <v>1099</v>
      </c>
      <c r="O54" s="20">
        <v>3</v>
      </c>
      <c r="P54" s="12" t="s">
        <v>1102</v>
      </c>
      <c r="Q54" s="12">
        <v>500</v>
      </c>
      <c r="R54" s="25"/>
      <c r="S54" s="20">
        <f t="shared" si="3"/>
        <v>1002041243</v>
      </c>
      <c r="T54" s="59" t="s">
        <v>1167</v>
      </c>
      <c r="U54" s="59" t="s">
        <v>1147</v>
      </c>
      <c r="V54" s="20">
        <v>12</v>
      </c>
      <c r="W54" s="20" t="s">
        <v>1099</v>
      </c>
      <c r="X54" s="20">
        <v>3</v>
      </c>
      <c r="Y54" s="12" t="s">
        <v>1104</v>
      </c>
      <c r="Z54" s="12">
        <v>500</v>
      </c>
    </row>
    <row r="55" spans="1:26">
      <c r="A55" s="20">
        <v>1002011343</v>
      </c>
      <c r="B55" s="59" t="s">
        <v>1168</v>
      </c>
      <c r="C55" s="59" t="s">
        <v>1147</v>
      </c>
      <c r="D55" s="20">
        <v>13</v>
      </c>
      <c r="E55" s="20" t="s">
        <v>1099</v>
      </c>
      <c r="F55" s="20">
        <v>3</v>
      </c>
      <c r="G55" s="12" t="s">
        <v>1100</v>
      </c>
      <c r="H55" s="12">
        <v>600</v>
      </c>
      <c r="I55" s="25"/>
      <c r="J55" s="20">
        <f t="shared" si="2"/>
        <v>1002021343</v>
      </c>
      <c r="K55" s="59" t="s">
        <v>1169</v>
      </c>
      <c r="L55" s="59" t="s">
        <v>1147</v>
      </c>
      <c r="M55" s="20">
        <v>13</v>
      </c>
      <c r="N55" s="20" t="s">
        <v>1099</v>
      </c>
      <c r="O55" s="20">
        <v>3</v>
      </c>
      <c r="P55" s="12" t="s">
        <v>1102</v>
      </c>
      <c r="Q55" s="12">
        <v>600</v>
      </c>
      <c r="R55" s="25"/>
      <c r="S55" s="20">
        <f t="shared" si="3"/>
        <v>1002041343</v>
      </c>
      <c r="T55" s="59" t="s">
        <v>1170</v>
      </c>
      <c r="U55" s="59" t="s">
        <v>1147</v>
      </c>
      <c r="V55" s="20">
        <v>13</v>
      </c>
      <c r="W55" s="20" t="s">
        <v>1099</v>
      </c>
      <c r="X55" s="20">
        <v>3</v>
      </c>
      <c r="Y55" s="12" t="s">
        <v>1104</v>
      </c>
      <c r="Z55" s="12">
        <v>600</v>
      </c>
    </row>
    <row r="56" spans="1:26">
      <c r="A56" s="20">
        <v>1002011443</v>
      </c>
      <c r="B56" s="59" t="s">
        <v>1171</v>
      </c>
      <c r="C56" s="59" t="s">
        <v>1147</v>
      </c>
      <c r="D56" s="20">
        <v>14</v>
      </c>
      <c r="E56" s="20" t="s">
        <v>1099</v>
      </c>
      <c r="F56" s="20">
        <v>3</v>
      </c>
      <c r="G56" s="12" t="s">
        <v>1100</v>
      </c>
      <c r="H56" s="12">
        <v>700</v>
      </c>
      <c r="I56" s="25"/>
      <c r="J56" s="20">
        <f t="shared" si="2"/>
        <v>1002021443</v>
      </c>
      <c r="K56" s="59" t="s">
        <v>1172</v>
      </c>
      <c r="L56" s="59" t="s">
        <v>1147</v>
      </c>
      <c r="M56" s="20">
        <v>14</v>
      </c>
      <c r="N56" s="20" t="s">
        <v>1099</v>
      </c>
      <c r="O56" s="20">
        <v>3</v>
      </c>
      <c r="P56" s="12" t="s">
        <v>1102</v>
      </c>
      <c r="Q56" s="12">
        <v>700</v>
      </c>
      <c r="R56" s="25"/>
      <c r="S56" s="20">
        <f t="shared" si="3"/>
        <v>1002041443</v>
      </c>
      <c r="T56" s="59" t="s">
        <v>1173</v>
      </c>
      <c r="U56" s="59" t="s">
        <v>1147</v>
      </c>
      <c r="V56" s="20">
        <v>14</v>
      </c>
      <c r="W56" s="20" t="s">
        <v>1099</v>
      </c>
      <c r="X56" s="20">
        <v>3</v>
      </c>
      <c r="Y56" s="12" t="s">
        <v>1104</v>
      </c>
      <c r="Z56" s="12">
        <v>700</v>
      </c>
    </row>
    <row r="57" spans="1:26">
      <c r="A57" s="20">
        <v>1002011543</v>
      </c>
      <c r="B57" s="59" t="s">
        <v>1174</v>
      </c>
      <c r="C57" s="59" t="s">
        <v>1147</v>
      </c>
      <c r="D57" s="20">
        <v>15</v>
      </c>
      <c r="E57" s="20" t="s">
        <v>1099</v>
      </c>
      <c r="F57" s="20">
        <v>3</v>
      </c>
      <c r="G57" s="12" t="s">
        <v>1100</v>
      </c>
      <c r="H57" s="12">
        <v>850</v>
      </c>
      <c r="I57" s="25"/>
      <c r="J57" s="20">
        <f t="shared" si="2"/>
        <v>1002021543</v>
      </c>
      <c r="K57" s="59" t="s">
        <v>1175</v>
      </c>
      <c r="L57" s="59" t="s">
        <v>1147</v>
      </c>
      <c r="M57" s="20">
        <v>15</v>
      </c>
      <c r="N57" s="20" t="s">
        <v>1099</v>
      </c>
      <c r="O57" s="20">
        <v>3</v>
      </c>
      <c r="P57" s="12" t="s">
        <v>1102</v>
      </c>
      <c r="Q57" s="12">
        <v>850</v>
      </c>
      <c r="R57" s="25"/>
      <c r="S57" s="20">
        <f t="shared" si="3"/>
        <v>1002041543</v>
      </c>
      <c r="T57" s="59" t="s">
        <v>1176</v>
      </c>
      <c r="U57" s="59" t="s">
        <v>1147</v>
      </c>
      <c r="V57" s="20">
        <v>15</v>
      </c>
      <c r="W57" s="20" t="s">
        <v>1099</v>
      </c>
      <c r="X57" s="20">
        <v>3</v>
      </c>
      <c r="Y57" s="12" t="s">
        <v>1104</v>
      </c>
      <c r="Z57" s="12">
        <v>850</v>
      </c>
    </row>
    <row r="58" spans="1:26">
      <c r="A58" s="20">
        <v>1002011643</v>
      </c>
      <c r="B58" s="59" t="s">
        <v>1177</v>
      </c>
      <c r="C58" s="59" t="s">
        <v>1147</v>
      </c>
      <c r="D58" s="20">
        <v>16</v>
      </c>
      <c r="E58" s="20" t="s">
        <v>1099</v>
      </c>
      <c r="F58" s="20">
        <v>3</v>
      </c>
      <c r="G58" s="12" t="s">
        <v>1100</v>
      </c>
      <c r="H58" s="12">
        <v>1000</v>
      </c>
      <c r="I58" s="25"/>
      <c r="J58" s="20">
        <f t="shared" si="2"/>
        <v>1002021643</v>
      </c>
      <c r="K58" s="59" t="s">
        <v>1178</v>
      </c>
      <c r="L58" s="59" t="s">
        <v>1147</v>
      </c>
      <c r="M58" s="20">
        <v>16</v>
      </c>
      <c r="N58" s="20" t="s">
        <v>1099</v>
      </c>
      <c r="O58" s="20">
        <v>3</v>
      </c>
      <c r="P58" s="12" t="s">
        <v>1102</v>
      </c>
      <c r="Q58" s="12">
        <v>1000</v>
      </c>
      <c r="R58" s="25"/>
      <c r="S58" s="20">
        <f t="shared" si="3"/>
        <v>1002041643</v>
      </c>
      <c r="T58" s="59" t="s">
        <v>1179</v>
      </c>
      <c r="U58" s="59" t="s">
        <v>1147</v>
      </c>
      <c r="V58" s="20">
        <v>16</v>
      </c>
      <c r="W58" s="20" t="s">
        <v>1099</v>
      </c>
      <c r="X58" s="20">
        <v>3</v>
      </c>
      <c r="Y58" s="12" t="s">
        <v>1104</v>
      </c>
      <c r="Z58" s="12">
        <v>1000</v>
      </c>
    </row>
    <row r="59" spans="1:26">
      <c r="A59" s="20">
        <v>1002010653</v>
      </c>
      <c r="B59" s="59" t="s">
        <v>1146</v>
      </c>
      <c r="C59" s="59" t="s">
        <v>1147</v>
      </c>
      <c r="D59" s="20">
        <v>6</v>
      </c>
      <c r="E59" s="20" t="s">
        <v>403</v>
      </c>
      <c r="F59" s="20">
        <v>3</v>
      </c>
      <c r="G59" s="12" t="s">
        <v>1100</v>
      </c>
      <c r="H59" s="12">
        <v>400</v>
      </c>
      <c r="I59" s="25"/>
      <c r="J59" s="20">
        <v>1002020653</v>
      </c>
      <c r="K59" s="59" t="s">
        <v>1148</v>
      </c>
      <c r="L59" s="59" t="s">
        <v>1147</v>
      </c>
      <c r="M59" s="20">
        <v>6</v>
      </c>
      <c r="N59" s="20" t="s">
        <v>403</v>
      </c>
      <c r="O59" s="20">
        <v>3</v>
      </c>
      <c r="P59" s="12" t="s">
        <v>1102</v>
      </c>
      <c r="Q59" s="12">
        <v>400</v>
      </c>
      <c r="R59" s="25"/>
      <c r="S59" s="20">
        <v>1002040653</v>
      </c>
      <c r="T59" s="59" t="s">
        <v>1149</v>
      </c>
      <c r="U59" s="59" t="s">
        <v>1147</v>
      </c>
      <c r="V59" s="20">
        <v>6</v>
      </c>
      <c r="W59" s="20" t="s">
        <v>403</v>
      </c>
      <c r="X59" s="20">
        <v>3</v>
      </c>
      <c r="Y59" s="12" t="s">
        <v>1104</v>
      </c>
      <c r="Z59" s="12">
        <v>400</v>
      </c>
    </row>
    <row r="60" spans="1:26">
      <c r="A60" s="20">
        <v>1002010753</v>
      </c>
      <c r="B60" s="59" t="s">
        <v>1150</v>
      </c>
      <c r="C60" s="59" t="s">
        <v>1147</v>
      </c>
      <c r="D60" s="20">
        <v>7</v>
      </c>
      <c r="E60" s="20" t="s">
        <v>403</v>
      </c>
      <c r="F60" s="20">
        <v>3</v>
      </c>
      <c r="G60" s="12" t="s">
        <v>1100</v>
      </c>
      <c r="H60" s="12">
        <v>550</v>
      </c>
      <c r="I60" s="25"/>
      <c r="J60" s="20">
        <f>J59+100</f>
        <v>1002020753</v>
      </c>
      <c r="K60" s="59" t="s">
        <v>1151</v>
      </c>
      <c r="L60" s="59" t="s">
        <v>1147</v>
      </c>
      <c r="M60" s="20">
        <v>7</v>
      </c>
      <c r="N60" s="20" t="s">
        <v>403</v>
      </c>
      <c r="O60" s="20">
        <v>3</v>
      </c>
      <c r="P60" s="12" t="s">
        <v>1102</v>
      </c>
      <c r="Q60" s="12">
        <v>550</v>
      </c>
      <c r="R60" s="25"/>
      <c r="S60" s="20">
        <f>S59+100</f>
        <v>1002040753</v>
      </c>
      <c r="T60" s="59" t="s">
        <v>1152</v>
      </c>
      <c r="U60" s="59" t="s">
        <v>1147</v>
      </c>
      <c r="V60" s="20">
        <v>7</v>
      </c>
      <c r="W60" s="20" t="s">
        <v>403</v>
      </c>
      <c r="X60" s="20">
        <v>3</v>
      </c>
      <c r="Y60" s="12" t="s">
        <v>1104</v>
      </c>
      <c r="Z60" s="12">
        <v>550</v>
      </c>
    </row>
    <row r="61" spans="1:26">
      <c r="A61" s="20">
        <v>1002010853</v>
      </c>
      <c r="B61" s="59" t="s">
        <v>1153</v>
      </c>
      <c r="C61" s="59" t="s">
        <v>1147</v>
      </c>
      <c r="D61" s="20">
        <v>8</v>
      </c>
      <c r="E61" s="20" t="s">
        <v>403</v>
      </c>
      <c r="F61" s="20">
        <v>3</v>
      </c>
      <c r="G61" s="12" t="s">
        <v>1100</v>
      </c>
      <c r="H61" s="12">
        <v>800</v>
      </c>
      <c r="I61" s="25"/>
      <c r="J61" s="20">
        <f t="shared" ref="J61:J69" si="4">J60+100</f>
        <v>1002020853</v>
      </c>
      <c r="K61" s="59" t="s">
        <v>1154</v>
      </c>
      <c r="L61" s="59" t="s">
        <v>1147</v>
      </c>
      <c r="M61" s="20">
        <v>8</v>
      </c>
      <c r="N61" s="20" t="s">
        <v>403</v>
      </c>
      <c r="O61" s="20">
        <v>3</v>
      </c>
      <c r="P61" s="12" t="s">
        <v>1102</v>
      </c>
      <c r="Q61" s="12">
        <v>800</v>
      </c>
      <c r="R61" s="25"/>
      <c r="S61" s="20">
        <f t="shared" ref="S61:S69" si="5">S60+100</f>
        <v>1002040853</v>
      </c>
      <c r="T61" s="59" t="s">
        <v>1155</v>
      </c>
      <c r="U61" s="59" t="s">
        <v>1147</v>
      </c>
      <c r="V61" s="20">
        <v>8</v>
      </c>
      <c r="W61" s="20" t="s">
        <v>403</v>
      </c>
      <c r="X61" s="20">
        <v>3</v>
      </c>
      <c r="Y61" s="12" t="s">
        <v>1104</v>
      </c>
      <c r="Z61" s="12">
        <v>800</v>
      </c>
    </row>
    <row r="62" spans="1:26">
      <c r="A62" s="20">
        <v>1002010953</v>
      </c>
      <c r="B62" s="59" t="s">
        <v>1156</v>
      </c>
      <c r="C62" s="59" t="s">
        <v>1147</v>
      </c>
      <c r="D62" s="20">
        <v>9</v>
      </c>
      <c r="E62" s="20" t="s">
        <v>403</v>
      </c>
      <c r="F62" s="20">
        <v>3</v>
      </c>
      <c r="G62" s="12" t="s">
        <v>1100</v>
      </c>
      <c r="H62" s="12">
        <v>1050</v>
      </c>
      <c r="I62" s="25"/>
      <c r="J62" s="20">
        <f t="shared" si="4"/>
        <v>1002020953</v>
      </c>
      <c r="K62" s="59" t="s">
        <v>1157</v>
      </c>
      <c r="L62" s="59" t="s">
        <v>1147</v>
      </c>
      <c r="M62" s="20">
        <v>9</v>
      </c>
      <c r="N62" s="20" t="s">
        <v>403</v>
      </c>
      <c r="O62" s="20">
        <v>3</v>
      </c>
      <c r="P62" s="12" t="s">
        <v>1102</v>
      </c>
      <c r="Q62" s="12">
        <v>1050</v>
      </c>
      <c r="R62" s="25"/>
      <c r="S62" s="20">
        <f t="shared" si="5"/>
        <v>1002040953</v>
      </c>
      <c r="T62" s="59" t="s">
        <v>1158</v>
      </c>
      <c r="U62" s="59" t="s">
        <v>1147</v>
      </c>
      <c r="V62" s="20">
        <v>9</v>
      </c>
      <c r="W62" s="20" t="s">
        <v>403</v>
      </c>
      <c r="X62" s="20">
        <v>3</v>
      </c>
      <c r="Y62" s="12" t="s">
        <v>1104</v>
      </c>
      <c r="Z62" s="12">
        <v>1050</v>
      </c>
    </row>
    <row r="63" spans="1:26">
      <c r="A63" s="20">
        <v>1002011053</v>
      </c>
      <c r="B63" s="59" t="s">
        <v>1159</v>
      </c>
      <c r="C63" s="59" t="s">
        <v>1147</v>
      </c>
      <c r="D63" s="20">
        <v>10</v>
      </c>
      <c r="E63" s="20" t="s">
        <v>403</v>
      </c>
      <c r="F63" s="20">
        <v>3</v>
      </c>
      <c r="G63" s="12" t="s">
        <v>1100</v>
      </c>
      <c r="H63" s="12">
        <v>1350</v>
      </c>
      <c r="I63" s="25"/>
      <c r="J63" s="20">
        <f t="shared" si="4"/>
        <v>1002021053</v>
      </c>
      <c r="K63" s="59" t="s">
        <v>1160</v>
      </c>
      <c r="L63" s="59" t="s">
        <v>1147</v>
      </c>
      <c r="M63" s="20">
        <v>10</v>
      </c>
      <c r="N63" s="20" t="s">
        <v>403</v>
      </c>
      <c r="O63" s="20">
        <v>3</v>
      </c>
      <c r="P63" s="12" t="s">
        <v>1102</v>
      </c>
      <c r="Q63" s="12">
        <v>1350</v>
      </c>
      <c r="R63" s="25"/>
      <c r="S63" s="20">
        <f t="shared" si="5"/>
        <v>1002041053</v>
      </c>
      <c r="T63" s="59" t="s">
        <v>1161</v>
      </c>
      <c r="U63" s="59" t="s">
        <v>1147</v>
      </c>
      <c r="V63" s="20">
        <v>10</v>
      </c>
      <c r="W63" s="20" t="s">
        <v>403</v>
      </c>
      <c r="X63" s="20">
        <v>3</v>
      </c>
      <c r="Y63" s="12" t="s">
        <v>1104</v>
      </c>
      <c r="Z63" s="12">
        <v>1350</v>
      </c>
    </row>
    <row r="64" spans="1:26">
      <c r="A64" s="20">
        <v>1002011153</v>
      </c>
      <c r="B64" s="59" t="s">
        <v>1162</v>
      </c>
      <c r="C64" s="59" t="s">
        <v>1147</v>
      </c>
      <c r="D64" s="20">
        <v>11</v>
      </c>
      <c r="E64" s="20" t="s">
        <v>403</v>
      </c>
      <c r="F64" s="20">
        <v>3</v>
      </c>
      <c r="G64" s="12" t="s">
        <v>1100</v>
      </c>
      <c r="H64" s="12">
        <v>1700</v>
      </c>
      <c r="I64" s="25"/>
      <c r="J64" s="20">
        <f t="shared" si="4"/>
        <v>1002021153</v>
      </c>
      <c r="K64" s="59" t="s">
        <v>1163</v>
      </c>
      <c r="L64" s="59" t="s">
        <v>1147</v>
      </c>
      <c r="M64" s="20">
        <v>11</v>
      </c>
      <c r="N64" s="20" t="s">
        <v>403</v>
      </c>
      <c r="O64" s="20">
        <v>3</v>
      </c>
      <c r="P64" s="12" t="s">
        <v>1102</v>
      </c>
      <c r="Q64" s="12">
        <v>1700</v>
      </c>
      <c r="R64" s="25"/>
      <c r="S64" s="20">
        <f t="shared" si="5"/>
        <v>1002041153</v>
      </c>
      <c r="T64" s="59" t="s">
        <v>1164</v>
      </c>
      <c r="U64" s="59" t="s">
        <v>1147</v>
      </c>
      <c r="V64" s="20">
        <v>11</v>
      </c>
      <c r="W64" s="20" t="s">
        <v>403</v>
      </c>
      <c r="X64" s="20">
        <v>3</v>
      </c>
      <c r="Y64" s="12" t="s">
        <v>1104</v>
      </c>
      <c r="Z64" s="12">
        <v>1700</v>
      </c>
    </row>
    <row r="65" spans="1:26">
      <c r="A65" s="20">
        <v>1002011253</v>
      </c>
      <c r="B65" s="59" t="s">
        <v>1165</v>
      </c>
      <c r="C65" s="59" t="s">
        <v>1147</v>
      </c>
      <c r="D65" s="20">
        <v>12</v>
      </c>
      <c r="E65" s="20" t="s">
        <v>403</v>
      </c>
      <c r="F65" s="20">
        <v>3</v>
      </c>
      <c r="G65" s="12" t="s">
        <v>1100</v>
      </c>
      <c r="H65" s="12">
        <v>2100</v>
      </c>
      <c r="I65" s="25"/>
      <c r="J65" s="20">
        <f t="shared" si="4"/>
        <v>1002021253</v>
      </c>
      <c r="K65" s="59" t="s">
        <v>1166</v>
      </c>
      <c r="L65" s="59" t="s">
        <v>1147</v>
      </c>
      <c r="M65" s="20">
        <v>12</v>
      </c>
      <c r="N65" s="20" t="s">
        <v>403</v>
      </c>
      <c r="O65" s="20">
        <v>3</v>
      </c>
      <c r="P65" s="12" t="s">
        <v>1102</v>
      </c>
      <c r="Q65" s="12">
        <v>2100</v>
      </c>
      <c r="R65" s="25"/>
      <c r="S65" s="20">
        <f t="shared" si="5"/>
        <v>1002041253</v>
      </c>
      <c r="T65" s="59" t="s">
        <v>1167</v>
      </c>
      <c r="U65" s="59" t="s">
        <v>1147</v>
      </c>
      <c r="V65" s="20">
        <v>12</v>
      </c>
      <c r="W65" s="20" t="s">
        <v>403</v>
      </c>
      <c r="X65" s="20">
        <v>3</v>
      </c>
      <c r="Y65" s="12" t="s">
        <v>1104</v>
      </c>
      <c r="Z65" s="12">
        <v>2100</v>
      </c>
    </row>
    <row r="66" spans="1:26">
      <c r="A66" s="20">
        <v>1002011353</v>
      </c>
      <c r="B66" s="59" t="s">
        <v>1168</v>
      </c>
      <c r="C66" s="59" t="s">
        <v>1147</v>
      </c>
      <c r="D66" s="20">
        <v>13</v>
      </c>
      <c r="E66" s="20" t="s">
        <v>403</v>
      </c>
      <c r="F66" s="20">
        <v>3</v>
      </c>
      <c r="G66" s="12" t="s">
        <v>1100</v>
      </c>
      <c r="H66" s="12">
        <v>2550</v>
      </c>
      <c r="I66" s="25"/>
      <c r="J66" s="20">
        <f t="shared" si="4"/>
        <v>1002021353</v>
      </c>
      <c r="K66" s="59" t="s">
        <v>1169</v>
      </c>
      <c r="L66" s="59" t="s">
        <v>1147</v>
      </c>
      <c r="M66" s="20">
        <v>13</v>
      </c>
      <c r="N66" s="20" t="s">
        <v>403</v>
      </c>
      <c r="O66" s="20">
        <v>3</v>
      </c>
      <c r="P66" s="12" t="s">
        <v>1102</v>
      </c>
      <c r="Q66" s="12">
        <v>2550</v>
      </c>
      <c r="R66" s="25"/>
      <c r="S66" s="20">
        <f t="shared" si="5"/>
        <v>1002041353</v>
      </c>
      <c r="T66" s="59" t="s">
        <v>1170</v>
      </c>
      <c r="U66" s="59" t="s">
        <v>1147</v>
      </c>
      <c r="V66" s="20">
        <v>13</v>
      </c>
      <c r="W66" s="20" t="s">
        <v>403</v>
      </c>
      <c r="X66" s="20">
        <v>3</v>
      </c>
      <c r="Y66" s="12" t="s">
        <v>1104</v>
      </c>
      <c r="Z66" s="12">
        <v>2550</v>
      </c>
    </row>
    <row r="67" spans="1:26">
      <c r="A67" s="20">
        <v>1002011453</v>
      </c>
      <c r="B67" s="59" t="s">
        <v>1171</v>
      </c>
      <c r="C67" s="59" t="s">
        <v>1147</v>
      </c>
      <c r="D67" s="20">
        <v>14</v>
      </c>
      <c r="E67" s="20" t="s">
        <v>403</v>
      </c>
      <c r="F67" s="20">
        <v>3</v>
      </c>
      <c r="G67" s="12" t="s">
        <v>1100</v>
      </c>
      <c r="H67" s="12">
        <v>3050</v>
      </c>
      <c r="I67" s="25"/>
      <c r="J67" s="20">
        <f t="shared" si="4"/>
        <v>1002021453</v>
      </c>
      <c r="K67" s="59" t="s">
        <v>1172</v>
      </c>
      <c r="L67" s="59" t="s">
        <v>1147</v>
      </c>
      <c r="M67" s="20">
        <v>14</v>
      </c>
      <c r="N67" s="20" t="s">
        <v>403</v>
      </c>
      <c r="O67" s="20">
        <v>3</v>
      </c>
      <c r="P67" s="12" t="s">
        <v>1102</v>
      </c>
      <c r="Q67" s="12">
        <v>3050</v>
      </c>
      <c r="R67" s="25"/>
      <c r="S67" s="20">
        <f t="shared" si="5"/>
        <v>1002041453</v>
      </c>
      <c r="T67" s="59" t="s">
        <v>1173</v>
      </c>
      <c r="U67" s="59" t="s">
        <v>1147</v>
      </c>
      <c r="V67" s="20">
        <v>14</v>
      </c>
      <c r="W67" s="20" t="s">
        <v>403</v>
      </c>
      <c r="X67" s="20">
        <v>3</v>
      </c>
      <c r="Y67" s="12" t="s">
        <v>1104</v>
      </c>
      <c r="Z67" s="12">
        <v>3050</v>
      </c>
    </row>
    <row r="68" spans="1:26">
      <c r="A68" s="20">
        <v>1002011553</v>
      </c>
      <c r="B68" s="59" t="s">
        <v>1174</v>
      </c>
      <c r="C68" s="59" t="s">
        <v>1147</v>
      </c>
      <c r="D68" s="20">
        <v>15</v>
      </c>
      <c r="E68" s="20" t="s">
        <v>403</v>
      </c>
      <c r="F68" s="20">
        <v>3</v>
      </c>
      <c r="G68" s="12" t="s">
        <v>1100</v>
      </c>
      <c r="H68" s="12">
        <v>3600</v>
      </c>
      <c r="I68" s="25"/>
      <c r="J68" s="20">
        <f t="shared" si="4"/>
        <v>1002021553</v>
      </c>
      <c r="K68" s="59" t="s">
        <v>1175</v>
      </c>
      <c r="L68" s="59" t="s">
        <v>1147</v>
      </c>
      <c r="M68" s="20">
        <v>15</v>
      </c>
      <c r="N68" s="20" t="s">
        <v>403</v>
      </c>
      <c r="O68" s="20">
        <v>3</v>
      </c>
      <c r="P68" s="12" t="s">
        <v>1102</v>
      </c>
      <c r="Q68" s="12">
        <v>3600</v>
      </c>
      <c r="R68" s="25"/>
      <c r="S68" s="20">
        <f t="shared" si="5"/>
        <v>1002041553</v>
      </c>
      <c r="T68" s="59" t="s">
        <v>1176</v>
      </c>
      <c r="U68" s="59" t="s">
        <v>1147</v>
      </c>
      <c r="V68" s="20">
        <v>15</v>
      </c>
      <c r="W68" s="20" t="s">
        <v>403</v>
      </c>
      <c r="X68" s="20">
        <v>3</v>
      </c>
      <c r="Y68" s="12" t="s">
        <v>1104</v>
      </c>
      <c r="Z68" s="12">
        <v>3600</v>
      </c>
    </row>
    <row r="69" spans="1:26">
      <c r="A69" s="20">
        <v>1002011653</v>
      </c>
      <c r="B69" s="59" t="s">
        <v>1177</v>
      </c>
      <c r="C69" s="59" t="s">
        <v>1147</v>
      </c>
      <c r="D69" s="20">
        <v>16</v>
      </c>
      <c r="E69" s="20" t="s">
        <v>403</v>
      </c>
      <c r="F69" s="20">
        <v>3</v>
      </c>
      <c r="G69" s="12" t="s">
        <v>1100</v>
      </c>
      <c r="H69" s="12">
        <v>4200</v>
      </c>
      <c r="I69" s="25"/>
      <c r="J69" s="20">
        <f t="shared" si="4"/>
        <v>1002021653</v>
      </c>
      <c r="K69" s="59" t="s">
        <v>1178</v>
      </c>
      <c r="L69" s="59" t="s">
        <v>1147</v>
      </c>
      <c r="M69" s="20">
        <v>16</v>
      </c>
      <c r="N69" s="20" t="s">
        <v>403</v>
      </c>
      <c r="O69" s="20">
        <v>3</v>
      </c>
      <c r="P69" s="12" t="s">
        <v>1102</v>
      </c>
      <c r="Q69" s="12">
        <v>4200</v>
      </c>
      <c r="R69" s="25"/>
      <c r="S69" s="20">
        <f t="shared" si="5"/>
        <v>1002041653</v>
      </c>
      <c r="T69" s="59" t="s">
        <v>1179</v>
      </c>
      <c r="U69" s="59" t="s">
        <v>1147</v>
      </c>
      <c r="V69" s="20">
        <v>16</v>
      </c>
      <c r="W69" s="20" t="s">
        <v>403</v>
      </c>
      <c r="X69" s="20">
        <v>3</v>
      </c>
      <c r="Y69" s="12" t="s">
        <v>1104</v>
      </c>
      <c r="Z69" s="12">
        <v>4200</v>
      </c>
    </row>
    <row r="70" spans="1:26">
      <c r="A70" s="24"/>
      <c r="B70" s="62"/>
      <c r="C70" s="62"/>
      <c r="D70" s="24"/>
      <c r="E70" s="24"/>
      <c r="F70" s="24"/>
      <c r="G70" s="25"/>
      <c r="H70" s="25"/>
      <c r="I70" s="25"/>
      <c r="J70" s="24"/>
      <c r="K70" s="62"/>
      <c r="L70" s="62"/>
      <c r="M70" s="24"/>
      <c r="N70" s="24"/>
      <c r="O70" s="24"/>
      <c r="P70" s="25"/>
      <c r="Q70" s="25"/>
      <c r="R70" s="25"/>
      <c r="S70" s="24"/>
      <c r="T70" s="62"/>
      <c r="U70" s="62"/>
      <c r="V70" s="24"/>
      <c r="W70" s="24"/>
      <c r="X70" s="24"/>
      <c r="Y70" s="25"/>
      <c r="Z70" s="25"/>
    </row>
    <row r="71" s="55" customFormat="1" ht="17.25"/>
    <row r="72" spans="1:26">
      <c r="A72" s="63" t="s">
        <v>1085</v>
      </c>
      <c r="B72" s="64" t="s">
        <v>1086</v>
      </c>
      <c r="C72" s="64" t="s">
        <v>1087</v>
      </c>
      <c r="D72" s="63" t="s">
        <v>1088</v>
      </c>
      <c r="E72" s="63" t="s">
        <v>1089</v>
      </c>
      <c r="F72" s="63" t="s">
        <v>1090</v>
      </c>
      <c r="G72" s="63" t="s">
        <v>1091</v>
      </c>
      <c r="H72" s="63" t="s">
        <v>1075</v>
      </c>
      <c r="I72" s="25"/>
      <c r="J72" s="63" t="s">
        <v>1085</v>
      </c>
      <c r="K72" s="64" t="s">
        <v>1086</v>
      </c>
      <c r="L72" s="64" t="s">
        <v>1087</v>
      </c>
      <c r="M72" s="63" t="s">
        <v>1088</v>
      </c>
      <c r="N72" s="63" t="s">
        <v>1089</v>
      </c>
      <c r="O72" s="63" t="s">
        <v>1090</v>
      </c>
      <c r="P72" s="63" t="s">
        <v>1091</v>
      </c>
      <c r="Q72" s="63" t="s">
        <v>1075</v>
      </c>
      <c r="S72" s="63" t="s">
        <v>1085</v>
      </c>
      <c r="T72" s="64" t="s">
        <v>1086</v>
      </c>
      <c r="U72" s="64" t="s">
        <v>1087</v>
      </c>
      <c r="V72" s="63" t="s">
        <v>1088</v>
      </c>
      <c r="W72" s="63" t="s">
        <v>1089</v>
      </c>
      <c r="X72" s="63" t="s">
        <v>1090</v>
      </c>
      <c r="Y72" s="63" t="s">
        <v>1091</v>
      </c>
      <c r="Z72" s="63" t="s">
        <v>1075</v>
      </c>
    </row>
    <row r="73" spans="1:26">
      <c r="A73" s="20">
        <v>1003000642</v>
      </c>
      <c r="B73" s="59" t="s">
        <v>1180</v>
      </c>
      <c r="C73" s="59" t="s">
        <v>1181</v>
      </c>
      <c r="D73" s="20">
        <v>6</v>
      </c>
      <c r="E73" s="20" t="s">
        <v>1099</v>
      </c>
      <c r="F73" s="20">
        <v>2</v>
      </c>
      <c r="G73" s="12" t="s">
        <v>405</v>
      </c>
      <c r="H73" s="12">
        <v>80</v>
      </c>
      <c r="I73" s="25"/>
      <c r="J73" s="20">
        <v>1005000642</v>
      </c>
      <c r="K73" s="59" t="s">
        <v>401</v>
      </c>
      <c r="L73" s="59" t="s">
        <v>402</v>
      </c>
      <c r="M73" s="20">
        <v>6</v>
      </c>
      <c r="N73" s="20" t="s">
        <v>1099</v>
      </c>
      <c r="O73" s="20">
        <v>2</v>
      </c>
      <c r="P73" s="12" t="s">
        <v>405</v>
      </c>
      <c r="Q73" s="12">
        <v>160</v>
      </c>
      <c r="S73" s="20">
        <v>1009000642</v>
      </c>
      <c r="T73" s="59" t="s">
        <v>406</v>
      </c>
      <c r="U73" s="59" t="s">
        <v>407</v>
      </c>
      <c r="V73" s="20">
        <v>6</v>
      </c>
      <c r="W73" s="20" t="s">
        <v>1099</v>
      </c>
      <c r="X73" s="20">
        <v>2</v>
      </c>
      <c r="Y73" s="12" t="s">
        <v>405</v>
      </c>
      <c r="Z73" s="12">
        <v>160</v>
      </c>
    </row>
    <row r="74" spans="1:26">
      <c r="A74" s="20">
        <v>1003000742</v>
      </c>
      <c r="B74" s="59" t="s">
        <v>1182</v>
      </c>
      <c r="C74" s="59" t="s">
        <v>1181</v>
      </c>
      <c r="D74" s="20">
        <v>7</v>
      </c>
      <c r="E74" s="20" t="s">
        <v>1099</v>
      </c>
      <c r="F74" s="20">
        <v>2</v>
      </c>
      <c r="G74" s="12" t="s">
        <v>405</v>
      </c>
      <c r="H74" s="12">
        <v>100</v>
      </c>
      <c r="I74" s="25"/>
      <c r="J74" s="20">
        <v>1005000742</v>
      </c>
      <c r="K74" s="59" t="s">
        <v>411</v>
      </c>
      <c r="L74" s="59" t="s">
        <v>402</v>
      </c>
      <c r="M74" s="20">
        <v>7</v>
      </c>
      <c r="N74" s="20" t="s">
        <v>1099</v>
      </c>
      <c r="O74" s="20">
        <v>2</v>
      </c>
      <c r="P74" s="12" t="s">
        <v>405</v>
      </c>
      <c r="Q74" s="12">
        <v>200</v>
      </c>
      <c r="S74" s="20">
        <v>1009000742</v>
      </c>
      <c r="T74" s="59" t="s">
        <v>412</v>
      </c>
      <c r="U74" s="59" t="s">
        <v>407</v>
      </c>
      <c r="V74" s="20">
        <v>7</v>
      </c>
      <c r="W74" s="20" t="s">
        <v>1099</v>
      </c>
      <c r="X74" s="20">
        <v>2</v>
      </c>
      <c r="Y74" s="12" t="s">
        <v>405</v>
      </c>
      <c r="Z74" s="12">
        <v>200</v>
      </c>
    </row>
    <row r="75" spans="1:26">
      <c r="A75" s="20">
        <v>1003000842</v>
      </c>
      <c r="B75" s="59" t="s">
        <v>1183</v>
      </c>
      <c r="C75" s="59" t="s">
        <v>1181</v>
      </c>
      <c r="D75" s="20">
        <v>8</v>
      </c>
      <c r="E75" s="20" t="s">
        <v>1099</v>
      </c>
      <c r="F75" s="20">
        <v>2</v>
      </c>
      <c r="G75" s="12" t="s">
        <v>405</v>
      </c>
      <c r="H75" s="12">
        <v>140</v>
      </c>
      <c r="I75" s="25"/>
      <c r="J75" s="20">
        <v>1005000842</v>
      </c>
      <c r="K75" s="59" t="s">
        <v>413</v>
      </c>
      <c r="L75" s="59" t="s">
        <v>402</v>
      </c>
      <c r="M75" s="20">
        <v>8</v>
      </c>
      <c r="N75" s="20" t="s">
        <v>1099</v>
      </c>
      <c r="O75" s="20">
        <v>2</v>
      </c>
      <c r="P75" s="12" t="s">
        <v>405</v>
      </c>
      <c r="Q75" s="12">
        <v>280</v>
      </c>
      <c r="S75" s="20">
        <v>1009000842</v>
      </c>
      <c r="T75" s="59" t="s">
        <v>414</v>
      </c>
      <c r="U75" s="59" t="s">
        <v>407</v>
      </c>
      <c r="V75" s="20">
        <v>8</v>
      </c>
      <c r="W75" s="20" t="s">
        <v>1099</v>
      </c>
      <c r="X75" s="20">
        <v>2</v>
      </c>
      <c r="Y75" s="12" t="s">
        <v>405</v>
      </c>
      <c r="Z75" s="12">
        <v>280</v>
      </c>
    </row>
    <row r="76" spans="1:26">
      <c r="A76" s="20">
        <v>1003000942</v>
      </c>
      <c r="B76" s="59" t="s">
        <v>1184</v>
      </c>
      <c r="C76" s="59" t="s">
        <v>1181</v>
      </c>
      <c r="D76" s="20">
        <v>9</v>
      </c>
      <c r="E76" s="20" t="s">
        <v>1099</v>
      </c>
      <c r="F76" s="20">
        <v>2</v>
      </c>
      <c r="G76" s="12" t="s">
        <v>405</v>
      </c>
      <c r="H76" s="12">
        <v>180</v>
      </c>
      <c r="I76" s="25"/>
      <c r="J76" s="20">
        <v>1005000942</v>
      </c>
      <c r="K76" s="59" t="s">
        <v>415</v>
      </c>
      <c r="L76" s="59" t="s">
        <v>402</v>
      </c>
      <c r="M76" s="20">
        <v>9</v>
      </c>
      <c r="N76" s="20" t="s">
        <v>1099</v>
      </c>
      <c r="O76" s="20">
        <v>2</v>
      </c>
      <c r="P76" s="12" t="s">
        <v>405</v>
      </c>
      <c r="Q76" s="12">
        <v>360</v>
      </c>
      <c r="S76" s="20">
        <v>1009000942</v>
      </c>
      <c r="T76" s="59" t="s">
        <v>417</v>
      </c>
      <c r="U76" s="59" t="s">
        <v>407</v>
      </c>
      <c r="V76" s="20">
        <v>9</v>
      </c>
      <c r="W76" s="20" t="s">
        <v>1099</v>
      </c>
      <c r="X76" s="20">
        <v>2</v>
      </c>
      <c r="Y76" s="12" t="s">
        <v>405</v>
      </c>
      <c r="Z76" s="12">
        <v>360</v>
      </c>
    </row>
    <row r="77" spans="1:26">
      <c r="A77" s="20">
        <v>1003001042</v>
      </c>
      <c r="B77" s="59" t="s">
        <v>1185</v>
      </c>
      <c r="C77" s="59" t="s">
        <v>1181</v>
      </c>
      <c r="D77" s="20">
        <v>10</v>
      </c>
      <c r="E77" s="20" t="s">
        <v>1099</v>
      </c>
      <c r="F77" s="20">
        <v>2</v>
      </c>
      <c r="G77" s="12" t="s">
        <v>405</v>
      </c>
      <c r="H77" s="12">
        <v>240</v>
      </c>
      <c r="I77" s="25"/>
      <c r="J77" s="20">
        <v>1005001042</v>
      </c>
      <c r="K77" s="59" t="s">
        <v>418</v>
      </c>
      <c r="L77" s="59" t="s">
        <v>402</v>
      </c>
      <c r="M77" s="20">
        <v>10</v>
      </c>
      <c r="N77" s="20" t="s">
        <v>1099</v>
      </c>
      <c r="O77" s="20">
        <v>2</v>
      </c>
      <c r="P77" s="12" t="s">
        <v>405</v>
      </c>
      <c r="Q77" s="12">
        <v>480</v>
      </c>
      <c r="S77" s="20">
        <v>1009001042</v>
      </c>
      <c r="T77" s="59" t="s">
        <v>420</v>
      </c>
      <c r="U77" s="59" t="s">
        <v>407</v>
      </c>
      <c r="V77" s="20">
        <v>10</v>
      </c>
      <c r="W77" s="20" t="s">
        <v>1099</v>
      </c>
      <c r="X77" s="20">
        <v>2</v>
      </c>
      <c r="Y77" s="12" t="s">
        <v>405</v>
      </c>
      <c r="Z77" s="12">
        <v>480</v>
      </c>
    </row>
    <row r="78" spans="1:26">
      <c r="A78" s="20">
        <v>1003001142</v>
      </c>
      <c r="B78" s="59" t="s">
        <v>1186</v>
      </c>
      <c r="C78" s="59" t="s">
        <v>1181</v>
      </c>
      <c r="D78" s="20">
        <v>11</v>
      </c>
      <c r="E78" s="20" t="s">
        <v>1099</v>
      </c>
      <c r="F78" s="20">
        <v>2</v>
      </c>
      <c r="G78" s="12" t="s">
        <v>405</v>
      </c>
      <c r="H78" s="12">
        <v>320</v>
      </c>
      <c r="I78" s="25"/>
      <c r="J78" s="20">
        <v>1005001142</v>
      </c>
      <c r="K78" s="59" t="s">
        <v>421</v>
      </c>
      <c r="L78" s="59" t="s">
        <v>402</v>
      </c>
      <c r="M78" s="20">
        <v>11</v>
      </c>
      <c r="N78" s="20" t="s">
        <v>1099</v>
      </c>
      <c r="O78" s="20">
        <v>2</v>
      </c>
      <c r="P78" s="12" t="s">
        <v>405</v>
      </c>
      <c r="Q78" s="12">
        <v>640</v>
      </c>
      <c r="S78" s="20">
        <v>1009001142</v>
      </c>
      <c r="T78" s="59" t="s">
        <v>423</v>
      </c>
      <c r="U78" s="59" t="s">
        <v>407</v>
      </c>
      <c r="V78" s="20">
        <v>11</v>
      </c>
      <c r="W78" s="20" t="s">
        <v>1099</v>
      </c>
      <c r="X78" s="20">
        <v>2</v>
      </c>
      <c r="Y78" s="12" t="s">
        <v>405</v>
      </c>
      <c r="Z78" s="12">
        <v>640</v>
      </c>
    </row>
    <row r="79" spans="1:26">
      <c r="A79" s="20">
        <v>1003001242</v>
      </c>
      <c r="B79" s="59" t="s">
        <v>1187</v>
      </c>
      <c r="C79" s="59" t="s">
        <v>1181</v>
      </c>
      <c r="D79" s="20">
        <v>12</v>
      </c>
      <c r="E79" s="20" t="s">
        <v>1099</v>
      </c>
      <c r="F79" s="20">
        <v>2</v>
      </c>
      <c r="G79" s="12" t="s">
        <v>405</v>
      </c>
      <c r="H79" s="12">
        <v>400</v>
      </c>
      <c r="I79" s="25"/>
      <c r="J79" s="20">
        <v>1005001242</v>
      </c>
      <c r="K79" s="59" t="s">
        <v>424</v>
      </c>
      <c r="L79" s="59" t="s">
        <v>402</v>
      </c>
      <c r="M79" s="20">
        <v>12</v>
      </c>
      <c r="N79" s="20" t="s">
        <v>1099</v>
      </c>
      <c r="O79" s="20">
        <v>2</v>
      </c>
      <c r="P79" s="12" t="s">
        <v>405</v>
      </c>
      <c r="Q79" s="12">
        <v>800</v>
      </c>
      <c r="S79" s="20">
        <v>1009001242</v>
      </c>
      <c r="T79" s="59" t="s">
        <v>426</v>
      </c>
      <c r="U79" s="59" t="s">
        <v>407</v>
      </c>
      <c r="V79" s="20">
        <v>12</v>
      </c>
      <c r="W79" s="20" t="s">
        <v>1099</v>
      </c>
      <c r="X79" s="20">
        <v>2</v>
      </c>
      <c r="Y79" s="12" t="s">
        <v>405</v>
      </c>
      <c r="Z79" s="12">
        <v>800</v>
      </c>
    </row>
    <row r="80" spans="1:26">
      <c r="A80" s="20">
        <v>1003001342</v>
      </c>
      <c r="B80" s="59" t="s">
        <v>1188</v>
      </c>
      <c r="C80" s="59" t="s">
        <v>1181</v>
      </c>
      <c r="D80" s="20">
        <v>13</v>
      </c>
      <c r="E80" s="20" t="s">
        <v>1099</v>
      </c>
      <c r="F80" s="20">
        <v>2</v>
      </c>
      <c r="G80" s="12" t="s">
        <v>405</v>
      </c>
      <c r="H80" s="12">
        <v>500</v>
      </c>
      <c r="I80" s="25"/>
      <c r="J80" s="20">
        <v>1005001342</v>
      </c>
      <c r="K80" s="59" t="s">
        <v>430</v>
      </c>
      <c r="L80" s="59" t="s">
        <v>402</v>
      </c>
      <c r="M80" s="20">
        <v>13</v>
      </c>
      <c r="N80" s="20" t="s">
        <v>1099</v>
      </c>
      <c r="O80" s="20">
        <v>2</v>
      </c>
      <c r="P80" s="12" t="s">
        <v>405</v>
      </c>
      <c r="Q80" s="12">
        <v>1000</v>
      </c>
      <c r="S80" s="20">
        <v>1009001342</v>
      </c>
      <c r="T80" s="59" t="s">
        <v>432</v>
      </c>
      <c r="U80" s="59" t="s">
        <v>407</v>
      </c>
      <c r="V80" s="20">
        <v>13</v>
      </c>
      <c r="W80" s="20" t="s">
        <v>1099</v>
      </c>
      <c r="X80" s="20">
        <v>2</v>
      </c>
      <c r="Y80" s="12" t="s">
        <v>405</v>
      </c>
      <c r="Z80" s="12">
        <v>1000</v>
      </c>
    </row>
    <row r="81" spans="1:26">
      <c r="A81" s="20">
        <v>1003001442</v>
      </c>
      <c r="B81" s="59" t="s">
        <v>1189</v>
      </c>
      <c r="C81" s="59" t="s">
        <v>1181</v>
      </c>
      <c r="D81" s="20">
        <v>14</v>
      </c>
      <c r="E81" s="20" t="s">
        <v>1099</v>
      </c>
      <c r="F81" s="20">
        <v>2</v>
      </c>
      <c r="G81" s="12" t="s">
        <v>405</v>
      </c>
      <c r="H81" s="12">
        <v>600</v>
      </c>
      <c r="I81" s="25"/>
      <c r="J81" s="20">
        <v>1005001442</v>
      </c>
      <c r="K81" s="59" t="s">
        <v>433</v>
      </c>
      <c r="L81" s="59" t="s">
        <v>402</v>
      </c>
      <c r="M81" s="20">
        <v>14</v>
      </c>
      <c r="N81" s="20" t="s">
        <v>1099</v>
      </c>
      <c r="O81" s="20">
        <v>2</v>
      </c>
      <c r="P81" s="12" t="s">
        <v>405</v>
      </c>
      <c r="Q81" s="12">
        <v>1200</v>
      </c>
      <c r="S81" s="20">
        <v>1009001442</v>
      </c>
      <c r="T81" s="59" t="s">
        <v>435</v>
      </c>
      <c r="U81" s="59" t="s">
        <v>407</v>
      </c>
      <c r="V81" s="20">
        <v>14</v>
      </c>
      <c r="W81" s="20" t="s">
        <v>1099</v>
      </c>
      <c r="X81" s="20">
        <v>2</v>
      </c>
      <c r="Y81" s="12" t="s">
        <v>405</v>
      </c>
      <c r="Z81" s="12">
        <v>1200</v>
      </c>
    </row>
    <row r="82" spans="1:26">
      <c r="A82" s="20">
        <v>1003001542</v>
      </c>
      <c r="B82" s="59" t="s">
        <v>1190</v>
      </c>
      <c r="C82" s="59" t="s">
        <v>1181</v>
      </c>
      <c r="D82" s="20">
        <v>15</v>
      </c>
      <c r="E82" s="20" t="s">
        <v>1099</v>
      </c>
      <c r="F82" s="20">
        <v>2</v>
      </c>
      <c r="G82" s="12" t="s">
        <v>405</v>
      </c>
      <c r="H82" s="12">
        <v>750</v>
      </c>
      <c r="I82" s="25"/>
      <c r="J82" s="20">
        <v>1005001542</v>
      </c>
      <c r="K82" s="59" t="s">
        <v>437</v>
      </c>
      <c r="L82" s="59" t="s">
        <v>402</v>
      </c>
      <c r="M82" s="20">
        <v>15</v>
      </c>
      <c r="N82" s="20" t="s">
        <v>1099</v>
      </c>
      <c r="O82" s="20">
        <v>2</v>
      </c>
      <c r="P82" s="12" t="s">
        <v>405</v>
      </c>
      <c r="Q82" s="12">
        <v>1500</v>
      </c>
      <c r="S82" s="20">
        <v>1009001542</v>
      </c>
      <c r="T82" s="59" t="s">
        <v>439</v>
      </c>
      <c r="U82" s="59" t="s">
        <v>407</v>
      </c>
      <c r="V82" s="20">
        <v>15</v>
      </c>
      <c r="W82" s="20" t="s">
        <v>1099</v>
      </c>
      <c r="X82" s="20">
        <v>2</v>
      </c>
      <c r="Y82" s="12" t="s">
        <v>405</v>
      </c>
      <c r="Z82" s="12">
        <v>1500</v>
      </c>
    </row>
    <row r="83" spans="1:26">
      <c r="A83" s="20">
        <v>1003001642</v>
      </c>
      <c r="B83" s="59" t="s">
        <v>1191</v>
      </c>
      <c r="C83" s="59" t="s">
        <v>1181</v>
      </c>
      <c r="D83" s="20">
        <v>16</v>
      </c>
      <c r="E83" s="20" t="s">
        <v>1099</v>
      </c>
      <c r="F83" s="20">
        <v>2</v>
      </c>
      <c r="G83" s="12" t="s">
        <v>405</v>
      </c>
      <c r="H83" s="12">
        <v>900</v>
      </c>
      <c r="I83" s="25"/>
      <c r="J83" s="20">
        <v>1005001642</v>
      </c>
      <c r="K83" s="59" t="s">
        <v>441</v>
      </c>
      <c r="L83" s="59" t="s">
        <v>402</v>
      </c>
      <c r="M83" s="20">
        <v>16</v>
      </c>
      <c r="N83" s="20" t="s">
        <v>1099</v>
      </c>
      <c r="O83" s="20">
        <v>2</v>
      </c>
      <c r="P83" s="12" t="s">
        <v>405</v>
      </c>
      <c r="Q83" s="12">
        <v>1800</v>
      </c>
      <c r="S83" s="20">
        <v>1009001642</v>
      </c>
      <c r="T83" s="59" t="s">
        <v>443</v>
      </c>
      <c r="U83" s="59" t="s">
        <v>407</v>
      </c>
      <c r="V83" s="20">
        <v>16</v>
      </c>
      <c r="W83" s="20" t="s">
        <v>1099</v>
      </c>
      <c r="X83" s="20">
        <v>2</v>
      </c>
      <c r="Y83" s="12" t="s">
        <v>405</v>
      </c>
      <c r="Z83" s="12">
        <v>1800</v>
      </c>
    </row>
    <row r="84" spans="1:26">
      <c r="A84" s="20">
        <v>1003000643</v>
      </c>
      <c r="B84" s="59" t="s">
        <v>1180</v>
      </c>
      <c r="C84" s="59" t="s">
        <v>1181</v>
      </c>
      <c r="D84" s="20">
        <v>6</v>
      </c>
      <c r="E84" s="20" t="s">
        <v>1099</v>
      </c>
      <c r="F84" s="20">
        <v>3</v>
      </c>
      <c r="G84" s="12" t="s">
        <v>405</v>
      </c>
      <c r="H84" s="12">
        <v>180</v>
      </c>
      <c r="I84" s="25"/>
      <c r="J84" s="20">
        <v>1005000643</v>
      </c>
      <c r="K84" s="59" t="s">
        <v>401</v>
      </c>
      <c r="L84" s="59" t="s">
        <v>402</v>
      </c>
      <c r="M84" s="20">
        <v>6</v>
      </c>
      <c r="N84" s="20" t="s">
        <v>1099</v>
      </c>
      <c r="O84" s="20">
        <v>3</v>
      </c>
      <c r="P84" s="12" t="s">
        <v>405</v>
      </c>
      <c r="Q84" s="12">
        <v>360</v>
      </c>
      <c r="S84" s="20">
        <v>1009000643</v>
      </c>
      <c r="T84" s="59" t="s">
        <v>406</v>
      </c>
      <c r="U84" s="59" t="s">
        <v>407</v>
      </c>
      <c r="V84" s="20">
        <v>6</v>
      </c>
      <c r="W84" s="20" t="s">
        <v>1099</v>
      </c>
      <c r="X84" s="20">
        <v>3</v>
      </c>
      <c r="Y84" s="12" t="s">
        <v>405</v>
      </c>
      <c r="Z84" s="12">
        <v>360</v>
      </c>
    </row>
    <row r="85" spans="1:26">
      <c r="A85" s="20">
        <v>1003000743</v>
      </c>
      <c r="B85" s="59" t="s">
        <v>1182</v>
      </c>
      <c r="C85" s="59" t="s">
        <v>1181</v>
      </c>
      <c r="D85" s="20">
        <v>7</v>
      </c>
      <c r="E85" s="20" t="s">
        <v>1099</v>
      </c>
      <c r="F85" s="20">
        <v>3</v>
      </c>
      <c r="G85" s="12" t="s">
        <v>405</v>
      </c>
      <c r="H85" s="12">
        <v>200</v>
      </c>
      <c r="I85" s="25"/>
      <c r="J85" s="20">
        <v>1005000743</v>
      </c>
      <c r="K85" s="59" t="s">
        <v>411</v>
      </c>
      <c r="L85" s="59" t="s">
        <v>402</v>
      </c>
      <c r="M85" s="20">
        <v>7</v>
      </c>
      <c r="N85" s="20" t="s">
        <v>1099</v>
      </c>
      <c r="O85" s="20">
        <v>3</v>
      </c>
      <c r="P85" s="12" t="s">
        <v>405</v>
      </c>
      <c r="Q85" s="12">
        <v>400</v>
      </c>
      <c r="S85" s="20">
        <v>1009000743</v>
      </c>
      <c r="T85" s="59" t="s">
        <v>412</v>
      </c>
      <c r="U85" s="59" t="s">
        <v>407</v>
      </c>
      <c r="V85" s="20">
        <v>7</v>
      </c>
      <c r="W85" s="20" t="s">
        <v>1099</v>
      </c>
      <c r="X85" s="20">
        <v>3</v>
      </c>
      <c r="Y85" s="12" t="s">
        <v>405</v>
      </c>
      <c r="Z85" s="12">
        <v>400</v>
      </c>
    </row>
    <row r="86" spans="1:26">
      <c r="A86" s="20">
        <v>1003000843</v>
      </c>
      <c r="B86" s="59" t="s">
        <v>1183</v>
      </c>
      <c r="C86" s="59" t="s">
        <v>1181</v>
      </c>
      <c r="D86" s="20">
        <v>8</v>
      </c>
      <c r="E86" s="20" t="s">
        <v>1099</v>
      </c>
      <c r="F86" s="20">
        <v>3</v>
      </c>
      <c r="G86" s="12" t="s">
        <v>405</v>
      </c>
      <c r="H86" s="12">
        <v>240</v>
      </c>
      <c r="I86" s="25"/>
      <c r="J86" s="20">
        <v>1005000843</v>
      </c>
      <c r="K86" s="59" t="s">
        <v>413</v>
      </c>
      <c r="L86" s="59" t="s">
        <v>402</v>
      </c>
      <c r="M86" s="20">
        <v>8</v>
      </c>
      <c r="N86" s="20" t="s">
        <v>1099</v>
      </c>
      <c r="O86" s="20">
        <v>3</v>
      </c>
      <c r="P86" s="12" t="s">
        <v>405</v>
      </c>
      <c r="Q86" s="12">
        <v>480</v>
      </c>
      <c r="S86" s="20">
        <v>1009000843</v>
      </c>
      <c r="T86" s="59" t="s">
        <v>414</v>
      </c>
      <c r="U86" s="59" t="s">
        <v>407</v>
      </c>
      <c r="V86" s="20">
        <v>8</v>
      </c>
      <c r="W86" s="20" t="s">
        <v>1099</v>
      </c>
      <c r="X86" s="20">
        <v>3</v>
      </c>
      <c r="Y86" s="12" t="s">
        <v>405</v>
      </c>
      <c r="Z86" s="12">
        <v>480</v>
      </c>
    </row>
    <row r="87" spans="1:26">
      <c r="A87" s="20">
        <v>1003000943</v>
      </c>
      <c r="B87" s="59" t="s">
        <v>1184</v>
      </c>
      <c r="C87" s="59" t="s">
        <v>1181</v>
      </c>
      <c r="D87" s="20">
        <v>9</v>
      </c>
      <c r="E87" s="20" t="s">
        <v>1099</v>
      </c>
      <c r="F87" s="20">
        <v>3</v>
      </c>
      <c r="G87" s="12" t="s">
        <v>405</v>
      </c>
      <c r="H87" s="12">
        <v>280</v>
      </c>
      <c r="I87" s="25"/>
      <c r="J87" s="20">
        <v>1005000943</v>
      </c>
      <c r="K87" s="59" t="s">
        <v>415</v>
      </c>
      <c r="L87" s="59" t="s">
        <v>402</v>
      </c>
      <c r="M87" s="20">
        <v>9</v>
      </c>
      <c r="N87" s="20" t="s">
        <v>1099</v>
      </c>
      <c r="O87" s="20">
        <v>3</v>
      </c>
      <c r="P87" s="12" t="s">
        <v>405</v>
      </c>
      <c r="Q87" s="12">
        <v>560</v>
      </c>
      <c r="S87" s="20">
        <v>1009000943</v>
      </c>
      <c r="T87" s="59" t="s">
        <v>417</v>
      </c>
      <c r="U87" s="59" t="s">
        <v>407</v>
      </c>
      <c r="V87" s="20">
        <v>9</v>
      </c>
      <c r="W87" s="20" t="s">
        <v>1099</v>
      </c>
      <c r="X87" s="20">
        <v>3</v>
      </c>
      <c r="Y87" s="12" t="s">
        <v>405</v>
      </c>
      <c r="Z87" s="12">
        <v>560</v>
      </c>
    </row>
    <row r="88" spans="1:26">
      <c r="A88" s="20">
        <v>1003001043</v>
      </c>
      <c r="B88" s="59" t="s">
        <v>1185</v>
      </c>
      <c r="C88" s="59" t="s">
        <v>1181</v>
      </c>
      <c r="D88" s="20">
        <v>10</v>
      </c>
      <c r="E88" s="20" t="s">
        <v>1099</v>
      </c>
      <c r="F88" s="20">
        <v>3</v>
      </c>
      <c r="G88" s="12" t="s">
        <v>405</v>
      </c>
      <c r="H88" s="12">
        <v>340</v>
      </c>
      <c r="I88" s="25"/>
      <c r="J88" s="20">
        <v>1005001043</v>
      </c>
      <c r="K88" s="59" t="s">
        <v>418</v>
      </c>
      <c r="L88" s="59" t="s">
        <v>402</v>
      </c>
      <c r="M88" s="20">
        <v>10</v>
      </c>
      <c r="N88" s="20" t="s">
        <v>1099</v>
      </c>
      <c r="O88" s="20">
        <v>3</v>
      </c>
      <c r="P88" s="12" t="s">
        <v>405</v>
      </c>
      <c r="Q88" s="12">
        <v>680</v>
      </c>
      <c r="S88" s="20">
        <v>1009001043</v>
      </c>
      <c r="T88" s="59" t="s">
        <v>420</v>
      </c>
      <c r="U88" s="59" t="s">
        <v>407</v>
      </c>
      <c r="V88" s="20">
        <v>10</v>
      </c>
      <c r="W88" s="20" t="s">
        <v>1099</v>
      </c>
      <c r="X88" s="20">
        <v>3</v>
      </c>
      <c r="Y88" s="12" t="s">
        <v>405</v>
      </c>
      <c r="Z88" s="12">
        <v>680</v>
      </c>
    </row>
    <row r="89" spans="1:26">
      <c r="A89" s="20">
        <v>1003001143</v>
      </c>
      <c r="B89" s="59" t="s">
        <v>1186</v>
      </c>
      <c r="C89" s="59" t="s">
        <v>1181</v>
      </c>
      <c r="D89" s="20">
        <v>11</v>
      </c>
      <c r="E89" s="20" t="s">
        <v>1099</v>
      </c>
      <c r="F89" s="20">
        <v>3</v>
      </c>
      <c r="G89" s="12" t="s">
        <v>405</v>
      </c>
      <c r="H89" s="12">
        <v>420</v>
      </c>
      <c r="I89" s="25"/>
      <c r="J89" s="20">
        <v>1005001143</v>
      </c>
      <c r="K89" s="59" t="s">
        <v>421</v>
      </c>
      <c r="L89" s="59" t="s">
        <v>402</v>
      </c>
      <c r="M89" s="20">
        <v>11</v>
      </c>
      <c r="N89" s="20" t="s">
        <v>1099</v>
      </c>
      <c r="O89" s="20">
        <v>3</v>
      </c>
      <c r="P89" s="12" t="s">
        <v>405</v>
      </c>
      <c r="Q89" s="12">
        <v>840</v>
      </c>
      <c r="S89" s="20">
        <v>1009001143</v>
      </c>
      <c r="T89" s="59" t="s">
        <v>423</v>
      </c>
      <c r="U89" s="59" t="s">
        <v>407</v>
      </c>
      <c r="V89" s="20">
        <v>11</v>
      </c>
      <c r="W89" s="20" t="s">
        <v>1099</v>
      </c>
      <c r="X89" s="20">
        <v>3</v>
      </c>
      <c r="Y89" s="12" t="s">
        <v>405</v>
      </c>
      <c r="Z89" s="12">
        <v>840</v>
      </c>
    </row>
    <row r="90" spans="1:26">
      <c r="A90" s="20">
        <v>1003001243</v>
      </c>
      <c r="B90" s="59" t="s">
        <v>1187</v>
      </c>
      <c r="C90" s="59" t="s">
        <v>1181</v>
      </c>
      <c r="D90" s="20">
        <v>12</v>
      </c>
      <c r="E90" s="20" t="s">
        <v>1099</v>
      </c>
      <c r="F90" s="20">
        <v>3</v>
      </c>
      <c r="G90" s="12" t="s">
        <v>405</v>
      </c>
      <c r="H90" s="12">
        <v>500</v>
      </c>
      <c r="I90" s="25"/>
      <c r="J90" s="20">
        <v>1005001243</v>
      </c>
      <c r="K90" s="59" t="s">
        <v>424</v>
      </c>
      <c r="L90" s="59" t="s">
        <v>402</v>
      </c>
      <c r="M90" s="20">
        <v>12</v>
      </c>
      <c r="N90" s="20" t="s">
        <v>1099</v>
      </c>
      <c r="O90" s="20">
        <v>3</v>
      </c>
      <c r="P90" s="12" t="s">
        <v>405</v>
      </c>
      <c r="Q90" s="12">
        <v>1000</v>
      </c>
      <c r="S90" s="20">
        <v>1009001243</v>
      </c>
      <c r="T90" s="59" t="s">
        <v>426</v>
      </c>
      <c r="U90" s="59" t="s">
        <v>407</v>
      </c>
      <c r="V90" s="20">
        <v>12</v>
      </c>
      <c r="W90" s="20" t="s">
        <v>1099</v>
      </c>
      <c r="X90" s="20">
        <v>3</v>
      </c>
      <c r="Y90" s="12" t="s">
        <v>405</v>
      </c>
      <c r="Z90" s="12">
        <v>1000</v>
      </c>
    </row>
    <row r="91" spans="1:26">
      <c r="A91" s="20">
        <v>1003001343</v>
      </c>
      <c r="B91" s="59" t="s">
        <v>1188</v>
      </c>
      <c r="C91" s="59" t="s">
        <v>1181</v>
      </c>
      <c r="D91" s="20">
        <v>13</v>
      </c>
      <c r="E91" s="20" t="s">
        <v>1099</v>
      </c>
      <c r="F91" s="20">
        <v>3</v>
      </c>
      <c r="G91" s="12" t="s">
        <v>405</v>
      </c>
      <c r="H91" s="12">
        <v>600</v>
      </c>
      <c r="I91" s="25"/>
      <c r="J91" s="20">
        <v>1005001343</v>
      </c>
      <c r="K91" s="59" t="s">
        <v>430</v>
      </c>
      <c r="L91" s="59" t="s">
        <v>402</v>
      </c>
      <c r="M91" s="20">
        <v>13</v>
      </c>
      <c r="N91" s="20" t="s">
        <v>1099</v>
      </c>
      <c r="O91" s="20">
        <v>3</v>
      </c>
      <c r="P91" s="12" t="s">
        <v>405</v>
      </c>
      <c r="Q91" s="12">
        <v>1200</v>
      </c>
      <c r="S91" s="20">
        <v>1009001343</v>
      </c>
      <c r="T91" s="59" t="s">
        <v>432</v>
      </c>
      <c r="U91" s="59" t="s">
        <v>407</v>
      </c>
      <c r="V91" s="20">
        <v>13</v>
      </c>
      <c r="W91" s="20" t="s">
        <v>1099</v>
      </c>
      <c r="X91" s="20">
        <v>3</v>
      </c>
      <c r="Y91" s="12" t="s">
        <v>405</v>
      </c>
      <c r="Z91" s="12">
        <v>1200</v>
      </c>
    </row>
    <row r="92" spans="1:26">
      <c r="A92" s="20">
        <v>1003001443</v>
      </c>
      <c r="B92" s="59" t="s">
        <v>1189</v>
      </c>
      <c r="C92" s="59" t="s">
        <v>1181</v>
      </c>
      <c r="D92" s="20">
        <v>14</v>
      </c>
      <c r="E92" s="20" t="s">
        <v>1099</v>
      </c>
      <c r="F92" s="20">
        <v>3</v>
      </c>
      <c r="G92" s="12" t="s">
        <v>405</v>
      </c>
      <c r="H92" s="12">
        <v>700</v>
      </c>
      <c r="I92" s="25"/>
      <c r="J92" s="20">
        <v>1005001443</v>
      </c>
      <c r="K92" s="59" t="s">
        <v>433</v>
      </c>
      <c r="L92" s="59" t="s">
        <v>402</v>
      </c>
      <c r="M92" s="20">
        <v>14</v>
      </c>
      <c r="N92" s="20" t="s">
        <v>1099</v>
      </c>
      <c r="O92" s="20">
        <v>3</v>
      </c>
      <c r="P92" s="12" t="s">
        <v>405</v>
      </c>
      <c r="Q92" s="12">
        <v>1400</v>
      </c>
      <c r="S92" s="20">
        <v>1009001443</v>
      </c>
      <c r="T92" s="59" t="s">
        <v>435</v>
      </c>
      <c r="U92" s="59" t="s">
        <v>407</v>
      </c>
      <c r="V92" s="20">
        <v>14</v>
      </c>
      <c r="W92" s="20" t="s">
        <v>1099</v>
      </c>
      <c r="X92" s="20">
        <v>3</v>
      </c>
      <c r="Y92" s="12" t="s">
        <v>405</v>
      </c>
      <c r="Z92" s="12">
        <v>1400</v>
      </c>
    </row>
    <row r="93" spans="1:26">
      <c r="A93" s="20">
        <v>1003001543</v>
      </c>
      <c r="B93" s="59" t="s">
        <v>1190</v>
      </c>
      <c r="C93" s="59" t="s">
        <v>1181</v>
      </c>
      <c r="D93" s="20">
        <v>15</v>
      </c>
      <c r="E93" s="20" t="s">
        <v>1099</v>
      </c>
      <c r="F93" s="20">
        <v>3</v>
      </c>
      <c r="G93" s="12" t="s">
        <v>405</v>
      </c>
      <c r="H93" s="12">
        <v>850</v>
      </c>
      <c r="I93" s="25"/>
      <c r="J93" s="20">
        <v>1005001543</v>
      </c>
      <c r="K93" s="59" t="s">
        <v>437</v>
      </c>
      <c r="L93" s="59" t="s">
        <v>402</v>
      </c>
      <c r="M93" s="20">
        <v>15</v>
      </c>
      <c r="N93" s="20" t="s">
        <v>1099</v>
      </c>
      <c r="O93" s="20">
        <v>3</v>
      </c>
      <c r="P93" s="12" t="s">
        <v>405</v>
      </c>
      <c r="Q93" s="12">
        <v>1700</v>
      </c>
      <c r="S93" s="20">
        <v>1009001543</v>
      </c>
      <c r="T93" s="59" t="s">
        <v>439</v>
      </c>
      <c r="U93" s="59" t="s">
        <v>407</v>
      </c>
      <c r="V93" s="20">
        <v>15</v>
      </c>
      <c r="W93" s="20" t="s">
        <v>1099</v>
      </c>
      <c r="X93" s="20">
        <v>3</v>
      </c>
      <c r="Y93" s="12" t="s">
        <v>405</v>
      </c>
      <c r="Z93" s="12">
        <v>1700</v>
      </c>
    </row>
    <row r="94" spans="1:26">
      <c r="A94" s="20">
        <v>1003001643</v>
      </c>
      <c r="B94" s="59" t="s">
        <v>1191</v>
      </c>
      <c r="C94" s="59" t="s">
        <v>1181</v>
      </c>
      <c r="D94" s="20">
        <v>16</v>
      </c>
      <c r="E94" s="20" t="s">
        <v>1099</v>
      </c>
      <c r="F94" s="20">
        <v>3</v>
      </c>
      <c r="G94" s="12" t="s">
        <v>405</v>
      </c>
      <c r="H94" s="12">
        <v>1000</v>
      </c>
      <c r="I94" s="25"/>
      <c r="J94" s="20">
        <v>1005001643</v>
      </c>
      <c r="K94" s="59" t="s">
        <v>441</v>
      </c>
      <c r="L94" s="59" t="s">
        <v>402</v>
      </c>
      <c r="M94" s="20">
        <v>16</v>
      </c>
      <c r="N94" s="20" t="s">
        <v>1099</v>
      </c>
      <c r="O94" s="20">
        <v>3</v>
      </c>
      <c r="P94" s="12" t="s">
        <v>405</v>
      </c>
      <c r="Q94" s="12">
        <v>2000</v>
      </c>
      <c r="S94" s="20">
        <v>1009001643</v>
      </c>
      <c r="T94" s="59" t="s">
        <v>443</v>
      </c>
      <c r="U94" s="59" t="s">
        <v>407</v>
      </c>
      <c r="V94" s="20">
        <v>16</v>
      </c>
      <c r="W94" s="20" t="s">
        <v>1099</v>
      </c>
      <c r="X94" s="20">
        <v>3</v>
      </c>
      <c r="Y94" s="12" t="s">
        <v>405</v>
      </c>
      <c r="Z94" s="12">
        <v>2000</v>
      </c>
    </row>
    <row r="95" spans="1:26">
      <c r="A95" s="20">
        <v>1003000653</v>
      </c>
      <c r="B95" s="59" t="s">
        <v>1180</v>
      </c>
      <c r="C95" s="59" t="s">
        <v>1181</v>
      </c>
      <c r="D95" s="20">
        <v>6</v>
      </c>
      <c r="E95" s="20" t="s">
        <v>403</v>
      </c>
      <c r="F95" s="20">
        <v>3</v>
      </c>
      <c r="G95" s="12" t="s">
        <v>405</v>
      </c>
      <c r="H95" s="12">
        <v>400</v>
      </c>
      <c r="I95" s="25"/>
      <c r="J95" s="20">
        <v>1005000653</v>
      </c>
      <c r="K95" s="59" t="s">
        <v>401</v>
      </c>
      <c r="L95" s="59" t="s">
        <v>402</v>
      </c>
      <c r="M95" s="20">
        <v>6</v>
      </c>
      <c r="N95" s="20" t="s">
        <v>403</v>
      </c>
      <c r="O95" s="20">
        <v>3</v>
      </c>
      <c r="P95" s="12" t="s">
        <v>405</v>
      </c>
      <c r="Q95" s="12">
        <v>600</v>
      </c>
      <c r="S95" s="20">
        <v>1009000653</v>
      </c>
      <c r="T95" s="59" t="s">
        <v>406</v>
      </c>
      <c r="U95" s="59" t="s">
        <v>407</v>
      </c>
      <c r="V95" s="20">
        <v>6</v>
      </c>
      <c r="W95" s="20" t="s">
        <v>403</v>
      </c>
      <c r="X95" s="20">
        <v>3</v>
      </c>
      <c r="Y95" s="12" t="s">
        <v>405</v>
      </c>
      <c r="Z95" s="12">
        <v>600</v>
      </c>
    </row>
    <row r="96" spans="1:26">
      <c r="A96" s="20">
        <v>1003000753</v>
      </c>
      <c r="B96" s="59" t="s">
        <v>1182</v>
      </c>
      <c r="C96" s="59" t="s">
        <v>1181</v>
      </c>
      <c r="D96" s="20">
        <v>7</v>
      </c>
      <c r="E96" s="20" t="s">
        <v>403</v>
      </c>
      <c r="F96" s="20">
        <v>3</v>
      </c>
      <c r="G96" s="12" t="s">
        <v>405</v>
      </c>
      <c r="H96" s="12">
        <v>550</v>
      </c>
      <c r="I96" s="25"/>
      <c r="J96" s="20">
        <v>1005000753</v>
      </c>
      <c r="K96" s="59" t="s">
        <v>411</v>
      </c>
      <c r="L96" s="59" t="s">
        <v>402</v>
      </c>
      <c r="M96" s="20">
        <v>7</v>
      </c>
      <c r="N96" s="20" t="s">
        <v>403</v>
      </c>
      <c r="O96" s="20">
        <v>3</v>
      </c>
      <c r="P96" s="12" t="s">
        <v>405</v>
      </c>
      <c r="Q96" s="12">
        <v>800</v>
      </c>
      <c r="S96" s="20">
        <v>1009000753</v>
      </c>
      <c r="T96" s="59" t="s">
        <v>412</v>
      </c>
      <c r="U96" s="59" t="s">
        <v>407</v>
      </c>
      <c r="V96" s="20">
        <v>7</v>
      </c>
      <c r="W96" s="20" t="s">
        <v>403</v>
      </c>
      <c r="X96" s="20">
        <v>3</v>
      </c>
      <c r="Y96" s="12" t="s">
        <v>405</v>
      </c>
      <c r="Z96" s="12">
        <v>800</v>
      </c>
    </row>
    <row r="97" spans="1:26">
      <c r="A97" s="20">
        <v>1003000853</v>
      </c>
      <c r="B97" s="59" t="s">
        <v>1183</v>
      </c>
      <c r="C97" s="59" t="s">
        <v>1181</v>
      </c>
      <c r="D97" s="20">
        <v>8</v>
      </c>
      <c r="E97" s="20" t="s">
        <v>403</v>
      </c>
      <c r="F97" s="20">
        <v>3</v>
      </c>
      <c r="G97" s="12" t="s">
        <v>405</v>
      </c>
      <c r="H97" s="12">
        <v>800</v>
      </c>
      <c r="I97" s="25"/>
      <c r="J97" s="20">
        <v>1005000853</v>
      </c>
      <c r="K97" s="59" t="s">
        <v>413</v>
      </c>
      <c r="L97" s="59" t="s">
        <v>402</v>
      </c>
      <c r="M97" s="20">
        <v>8</v>
      </c>
      <c r="N97" s="20" t="s">
        <v>403</v>
      </c>
      <c r="O97" s="20">
        <v>3</v>
      </c>
      <c r="P97" s="12" t="s">
        <v>405</v>
      </c>
      <c r="Q97" s="12">
        <v>1200</v>
      </c>
      <c r="S97" s="20">
        <v>1009000853</v>
      </c>
      <c r="T97" s="59" t="s">
        <v>414</v>
      </c>
      <c r="U97" s="59" t="s">
        <v>407</v>
      </c>
      <c r="V97" s="20">
        <v>8</v>
      </c>
      <c r="W97" s="20" t="s">
        <v>403</v>
      </c>
      <c r="X97" s="20">
        <v>3</v>
      </c>
      <c r="Y97" s="12" t="s">
        <v>405</v>
      </c>
      <c r="Z97" s="12">
        <v>1200</v>
      </c>
    </row>
    <row r="98" spans="1:26">
      <c r="A98" s="20">
        <v>1003000953</v>
      </c>
      <c r="B98" s="59" t="s">
        <v>1184</v>
      </c>
      <c r="C98" s="59" t="s">
        <v>1181</v>
      </c>
      <c r="D98" s="20">
        <v>9</v>
      </c>
      <c r="E98" s="20" t="s">
        <v>403</v>
      </c>
      <c r="F98" s="20">
        <v>3</v>
      </c>
      <c r="G98" s="12" t="s">
        <v>405</v>
      </c>
      <c r="H98" s="12">
        <v>1050</v>
      </c>
      <c r="I98" s="25"/>
      <c r="J98" s="20">
        <v>1005000953</v>
      </c>
      <c r="K98" s="59" t="s">
        <v>415</v>
      </c>
      <c r="L98" s="59" t="s">
        <v>402</v>
      </c>
      <c r="M98" s="20">
        <v>9</v>
      </c>
      <c r="N98" s="20" t="s">
        <v>403</v>
      </c>
      <c r="O98" s="20">
        <v>3</v>
      </c>
      <c r="P98" s="12" t="s">
        <v>405</v>
      </c>
      <c r="Q98" s="12">
        <v>1550</v>
      </c>
      <c r="S98" s="20">
        <v>1009000953</v>
      </c>
      <c r="T98" s="59" t="s">
        <v>417</v>
      </c>
      <c r="U98" s="59" t="s">
        <v>407</v>
      </c>
      <c r="V98" s="20">
        <v>9</v>
      </c>
      <c r="W98" s="20" t="s">
        <v>403</v>
      </c>
      <c r="X98" s="20">
        <v>3</v>
      </c>
      <c r="Y98" s="12" t="s">
        <v>405</v>
      </c>
      <c r="Z98" s="12">
        <v>1550</v>
      </c>
    </row>
    <row r="99" spans="1:26">
      <c r="A99" s="20">
        <v>1003001053</v>
      </c>
      <c r="B99" s="59" t="s">
        <v>1185</v>
      </c>
      <c r="C99" s="59" t="s">
        <v>1181</v>
      </c>
      <c r="D99" s="20">
        <v>10</v>
      </c>
      <c r="E99" s="20" t="s">
        <v>403</v>
      </c>
      <c r="F99" s="20">
        <v>3</v>
      </c>
      <c r="G99" s="12" t="s">
        <v>405</v>
      </c>
      <c r="H99" s="12">
        <v>1350</v>
      </c>
      <c r="I99" s="25"/>
      <c r="J99" s="20">
        <v>1005001053</v>
      </c>
      <c r="K99" s="59" t="s">
        <v>418</v>
      </c>
      <c r="L99" s="59" t="s">
        <v>402</v>
      </c>
      <c r="M99" s="20">
        <v>10</v>
      </c>
      <c r="N99" s="20" t="s">
        <v>403</v>
      </c>
      <c r="O99" s="20">
        <v>3</v>
      </c>
      <c r="P99" s="12" t="s">
        <v>405</v>
      </c>
      <c r="Q99" s="12">
        <v>2000</v>
      </c>
      <c r="S99" s="20">
        <v>1009001053</v>
      </c>
      <c r="T99" s="59" t="s">
        <v>420</v>
      </c>
      <c r="U99" s="59" t="s">
        <v>407</v>
      </c>
      <c r="V99" s="20">
        <v>10</v>
      </c>
      <c r="W99" s="20" t="s">
        <v>403</v>
      </c>
      <c r="X99" s="20">
        <v>3</v>
      </c>
      <c r="Y99" s="12" t="s">
        <v>405</v>
      </c>
      <c r="Z99" s="12">
        <v>2000</v>
      </c>
    </row>
    <row r="100" spans="1:26">
      <c r="A100" s="20">
        <v>1003001153</v>
      </c>
      <c r="B100" s="59" t="s">
        <v>1186</v>
      </c>
      <c r="C100" s="59" t="s">
        <v>1181</v>
      </c>
      <c r="D100" s="20">
        <v>11</v>
      </c>
      <c r="E100" s="20" t="s">
        <v>403</v>
      </c>
      <c r="F100" s="20">
        <v>3</v>
      </c>
      <c r="G100" s="12" t="s">
        <v>405</v>
      </c>
      <c r="H100" s="12">
        <v>1700</v>
      </c>
      <c r="I100" s="25"/>
      <c r="J100" s="20">
        <v>1005001153</v>
      </c>
      <c r="K100" s="59" t="s">
        <v>421</v>
      </c>
      <c r="L100" s="59" t="s">
        <v>402</v>
      </c>
      <c r="M100" s="20">
        <v>11</v>
      </c>
      <c r="N100" s="20" t="s">
        <v>403</v>
      </c>
      <c r="O100" s="20">
        <v>3</v>
      </c>
      <c r="P100" s="12" t="s">
        <v>405</v>
      </c>
      <c r="Q100" s="12">
        <v>2550</v>
      </c>
      <c r="S100" s="20">
        <v>1009001153</v>
      </c>
      <c r="T100" s="59" t="s">
        <v>423</v>
      </c>
      <c r="U100" s="59" t="s">
        <v>407</v>
      </c>
      <c r="V100" s="20">
        <v>11</v>
      </c>
      <c r="W100" s="20" t="s">
        <v>403</v>
      </c>
      <c r="X100" s="20">
        <v>3</v>
      </c>
      <c r="Y100" s="12" t="s">
        <v>405</v>
      </c>
      <c r="Z100" s="12">
        <v>2550</v>
      </c>
    </row>
    <row r="101" spans="1:26">
      <c r="A101" s="20">
        <v>1003001253</v>
      </c>
      <c r="B101" s="59" t="s">
        <v>1187</v>
      </c>
      <c r="C101" s="59" t="s">
        <v>1181</v>
      </c>
      <c r="D101" s="20">
        <v>12</v>
      </c>
      <c r="E101" s="20" t="s">
        <v>403</v>
      </c>
      <c r="F101" s="20">
        <v>3</v>
      </c>
      <c r="G101" s="12" t="s">
        <v>405</v>
      </c>
      <c r="H101" s="12">
        <v>2100</v>
      </c>
      <c r="I101" s="25"/>
      <c r="J101" s="20">
        <v>1005001253</v>
      </c>
      <c r="K101" s="59" t="s">
        <v>424</v>
      </c>
      <c r="L101" s="59" t="s">
        <v>402</v>
      </c>
      <c r="M101" s="20">
        <v>12</v>
      </c>
      <c r="N101" s="20" t="s">
        <v>403</v>
      </c>
      <c r="O101" s="20">
        <v>3</v>
      </c>
      <c r="P101" s="12" t="s">
        <v>405</v>
      </c>
      <c r="Q101" s="12">
        <v>3150</v>
      </c>
      <c r="S101" s="20">
        <v>1009001253</v>
      </c>
      <c r="T101" s="59" t="s">
        <v>426</v>
      </c>
      <c r="U101" s="59" t="s">
        <v>407</v>
      </c>
      <c r="V101" s="20">
        <v>12</v>
      </c>
      <c r="W101" s="20" t="s">
        <v>403</v>
      </c>
      <c r="X101" s="20">
        <v>3</v>
      </c>
      <c r="Y101" s="12" t="s">
        <v>405</v>
      </c>
      <c r="Z101" s="12">
        <v>3150</v>
      </c>
    </row>
    <row r="102" spans="1:26">
      <c r="A102" s="20">
        <v>1003001353</v>
      </c>
      <c r="B102" s="59" t="s">
        <v>1188</v>
      </c>
      <c r="C102" s="59" t="s">
        <v>1181</v>
      </c>
      <c r="D102" s="20">
        <v>13</v>
      </c>
      <c r="E102" s="20" t="s">
        <v>403</v>
      </c>
      <c r="F102" s="20">
        <v>3</v>
      </c>
      <c r="G102" s="12" t="s">
        <v>405</v>
      </c>
      <c r="H102" s="12">
        <v>2550</v>
      </c>
      <c r="I102" s="25"/>
      <c r="J102" s="20">
        <v>1005001353</v>
      </c>
      <c r="K102" s="59" t="s">
        <v>430</v>
      </c>
      <c r="L102" s="59" t="s">
        <v>402</v>
      </c>
      <c r="M102" s="20">
        <v>13</v>
      </c>
      <c r="N102" s="20" t="s">
        <v>403</v>
      </c>
      <c r="O102" s="20">
        <v>3</v>
      </c>
      <c r="P102" s="12" t="s">
        <v>405</v>
      </c>
      <c r="Q102" s="12">
        <v>3800</v>
      </c>
      <c r="S102" s="20">
        <v>1009001353</v>
      </c>
      <c r="T102" s="59" t="s">
        <v>432</v>
      </c>
      <c r="U102" s="59" t="s">
        <v>407</v>
      </c>
      <c r="V102" s="20">
        <v>13</v>
      </c>
      <c r="W102" s="20" t="s">
        <v>403</v>
      </c>
      <c r="X102" s="20">
        <v>3</v>
      </c>
      <c r="Y102" s="12" t="s">
        <v>405</v>
      </c>
      <c r="Z102" s="12">
        <v>3800</v>
      </c>
    </row>
    <row r="103" spans="1:26">
      <c r="A103" s="20">
        <v>1003001453</v>
      </c>
      <c r="B103" s="59" t="s">
        <v>1189</v>
      </c>
      <c r="C103" s="59" t="s">
        <v>1181</v>
      </c>
      <c r="D103" s="20">
        <v>14</v>
      </c>
      <c r="E103" s="20" t="s">
        <v>403</v>
      </c>
      <c r="F103" s="20">
        <v>3</v>
      </c>
      <c r="G103" s="12" t="s">
        <v>405</v>
      </c>
      <c r="H103" s="12">
        <v>3050</v>
      </c>
      <c r="I103" s="25"/>
      <c r="J103" s="20">
        <v>1005001453</v>
      </c>
      <c r="K103" s="59" t="s">
        <v>433</v>
      </c>
      <c r="L103" s="59" t="s">
        <v>402</v>
      </c>
      <c r="M103" s="20">
        <v>14</v>
      </c>
      <c r="N103" s="20" t="s">
        <v>403</v>
      </c>
      <c r="O103" s="20">
        <v>3</v>
      </c>
      <c r="P103" s="12" t="s">
        <v>405</v>
      </c>
      <c r="Q103" s="12">
        <v>4500</v>
      </c>
      <c r="S103" s="20">
        <v>1009001453</v>
      </c>
      <c r="T103" s="59" t="s">
        <v>435</v>
      </c>
      <c r="U103" s="59" t="s">
        <v>407</v>
      </c>
      <c r="V103" s="20">
        <v>14</v>
      </c>
      <c r="W103" s="20" t="s">
        <v>403</v>
      </c>
      <c r="X103" s="20">
        <v>3</v>
      </c>
      <c r="Y103" s="12" t="s">
        <v>405</v>
      </c>
      <c r="Z103" s="12">
        <v>4500</v>
      </c>
    </row>
    <row r="104" spans="1:26">
      <c r="A104" s="20">
        <v>1003001553</v>
      </c>
      <c r="B104" s="59" t="s">
        <v>1190</v>
      </c>
      <c r="C104" s="59" t="s">
        <v>1181</v>
      </c>
      <c r="D104" s="20">
        <v>15</v>
      </c>
      <c r="E104" s="20" t="s">
        <v>403</v>
      </c>
      <c r="F104" s="20">
        <v>3</v>
      </c>
      <c r="G104" s="12" t="s">
        <v>405</v>
      </c>
      <c r="H104" s="12">
        <v>3600</v>
      </c>
      <c r="I104" s="25"/>
      <c r="J104" s="20">
        <v>1005001553</v>
      </c>
      <c r="K104" s="59" t="s">
        <v>437</v>
      </c>
      <c r="L104" s="59" t="s">
        <v>402</v>
      </c>
      <c r="M104" s="20">
        <v>15</v>
      </c>
      <c r="N104" s="20" t="s">
        <v>403</v>
      </c>
      <c r="O104" s="20">
        <v>3</v>
      </c>
      <c r="P104" s="12" t="s">
        <v>405</v>
      </c>
      <c r="Q104" s="12">
        <v>5400</v>
      </c>
      <c r="S104" s="20">
        <v>1009001553</v>
      </c>
      <c r="T104" s="59" t="s">
        <v>439</v>
      </c>
      <c r="U104" s="59" t="s">
        <v>407</v>
      </c>
      <c r="V104" s="20">
        <v>15</v>
      </c>
      <c r="W104" s="20" t="s">
        <v>403</v>
      </c>
      <c r="X104" s="20">
        <v>3</v>
      </c>
      <c r="Y104" s="12" t="s">
        <v>405</v>
      </c>
      <c r="Z104" s="12">
        <v>5400</v>
      </c>
    </row>
    <row r="105" ht="17.25" spans="1:26">
      <c r="A105" s="65">
        <v>1003001653</v>
      </c>
      <c r="B105" s="66" t="s">
        <v>1191</v>
      </c>
      <c r="C105" s="66" t="s">
        <v>1181</v>
      </c>
      <c r="D105" s="65">
        <v>16</v>
      </c>
      <c r="E105" s="65" t="s">
        <v>403</v>
      </c>
      <c r="F105" s="65">
        <v>3</v>
      </c>
      <c r="G105" s="67" t="s">
        <v>405</v>
      </c>
      <c r="H105" s="12">
        <v>4200</v>
      </c>
      <c r="I105" s="25"/>
      <c r="J105" s="65">
        <v>1005001653</v>
      </c>
      <c r="K105" s="66" t="s">
        <v>441</v>
      </c>
      <c r="L105" s="66" t="s">
        <v>402</v>
      </c>
      <c r="M105" s="65">
        <v>16</v>
      </c>
      <c r="N105" s="65" t="s">
        <v>403</v>
      </c>
      <c r="O105" s="65">
        <v>3</v>
      </c>
      <c r="P105" s="67" t="s">
        <v>405</v>
      </c>
      <c r="Q105" s="12">
        <v>6300</v>
      </c>
      <c r="S105" s="65">
        <v>1009001653</v>
      </c>
      <c r="T105" s="66" t="s">
        <v>443</v>
      </c>
      <c r="U105" s="66" t="s">
        <v>407</v>
      </c>
      <c r="V105" s="65">
        <v>16</v>
      </c>
      <c r="W105" s="65" t="s">
        <v>403</v>
      </c>
      <c r="X105" s="65">
        <v>3</v>
      </c>
      <c r="Y105" s="67" t="s">
        <v>405</v>
      </c>
      <c r="Z105" s="12">
        <v>6300</v>
      </c>
    </row>
    <row r="106" s="56" customFormat="1" spans="1:17">
      <c r="A106" s="68"/>
      <c r="B106" s="69"/>
      <c r="C106" s="69"/>
      <c r="D106" s="68"/>
      <c r="E106" s="68"/>
      <c r="F106" s="68"/>
      <c r="G106" s="70"/>
      <c r="H106" s="70"/>
      <c r="I106" s="70"/>
      <c r="J106" s="70"/>
      <c r="K106" s="70"/>
      <c r="L106" s="70"/>
      <c r="M106" s="70"/>
      <c r="N106" s="70"/>
      <c r="O106" s="70"/>
      <c r="P106" s="70"/>
      <c r="Q106" s="70"/>
    </row>
    <row r="108" spans="1:26">
      <c r="A108" s="57" t="s">
        <v>1085</v>
      </c>
      <c r="B108" s="58" t="s">
        <v>1086</v>
      </c>
      <c r="C108" s="58" t="s">
        <v>1087</v>
      </c>
      <c r="D108" s="57" t="s">
        <v>1088</v>
      </c>
      <c r="E108" s="57" t="s">
        <v>1089</v>
      </c>
      <c r="F108" s="57" t="s">
        <v>1090</v>
      </c>
      <c r="G108" s="57" t="s">
        <v>1091</v>
      </c>
      <c r="H108" s="57" t="s">
        <v>1075</v>
      </c>
      <c r="I108" s="25"/>
      <c r="J108" s="57" t="s">
        <v>1085</v>
      </c>
      <c r="K108" s="58" t="s">
        <v>1086</v>
      </c>
      <c r="L108" s="58" t="s">
        <v>1087</v>
      </c>
      <c r="M108" s="57" t="s">
        <v>1088</v>
      </c>
      <c r="N108" s="57" t="s">
        <v>1089</v>
      </c>
      <c r="O108" s="57" t="s">
        <v>1090</v>
      </c>
      <c r="P108" s="57" t="s">
        <v>1091</v>
      </c>
      <c r="Q108" s="57" t="s">
        <v>1075</v>
      </c>
      <c r="R108" s="25"/>
      <c r="S108" s="57" t="s">
        <v>1085</v>
      </c>
      <c r="T108" s="58" t="s">
        <v>1086</v>
      </c>
      <c r="U108" s="58" t="s">
        <v>1087</v>
      </c>
      <c r="V108" s="57" t="s">
        <v>1088</v>
      </c>
      <c r="W108" s="57" t="s">
        <v>1089</v>
      </c>
      <c r="X108" s="57" t="s">
        <v>1090</v>
      </c>
      <c r="Y108" s="57" t="s">
        <v>1091</v>
      </c>
      <c r="Z108" s="57" t="s">
        <v>1075</v>
      </c>
    </row>
    <row r="109" spans="1:26">
      <c r="A109" s="20">
        <v>1004010642</v>
      </c>
      <c r="B109" s="59" t="s">
        <v>1192</v>
      </c>
      <c r="C109" s="59" t="s">
        <v>1193</v>
      </c>
      <c r="D109" s="20">
        <v>6</v>
      </c>
      <c r="E109" s="20" t="s">
        <v>1099</v>
      </c>
      <c r="F109" s="20">
        <v>2</v>
      </c>
      <c r="G109" s="12" t="s">
        <v>1100</v>
      </c>
      <c r="H109" s="12">
        <v>80</v>
      </c>
      <c r="I109" s="25"/>
      <c r="J109" s="20">
        <v>1004020642</v>
      </c>
      <c r="K109" s="59" t="s">
        <v>1194</v>
      </c>
      <c r="L109" s="59" t="s">
        <v>1193</v>
      </c>
      <c r="M109" s="20">
        <v>6</v>
      </c>
      <c r="N109" s="20" t="s">
        <v>1099</v>
      </c>
      <c r="O109" s="20">
        <v>2</v>
      </c>
      <c r="P109" s="12" t="s">
        <v>1102</v>
      </c>
      <c r="Q109" s="12">
        <v>80</v>
      </c>
      <c r="R109" s="25"/>
      <c r="S109" s="20">
        <v>1004040642</v>
      </c>
      <c r="T109" s="59" t="s">
        <v>1195</v>
      </c>
      <c r="U109" s="59" t="s">
        <v>1193</v>
      </c>
      <c r="V109" s="20">
        <v>6</v>
      </c>
      <c r="W109" s="20" t="s">
        <v>1099</v>
      </c>
      <c r="X109" s="20">
        <v>2</v>
      </c>
      <c r="Y109" s="12" t="s">
        <v>1104</v>
      </c>
      <c r="Z109" s="12">
        <v>80</v>
      </c>
    </row>
    <row r="110" spans="1:26">
      <c r="A110" s="20">
        <v>1004010742</v>
      </c>
      <c r="B110" s="59" t="s">
        <v>1196</v>
      </c>
      <c r="C110" s="59" t="s">
        <v>1193</v>
      </c>
      <c r="D110" s="20">
        <v>7</v>
      </c>
      <c r="E110" s="20" t="s">
        <v>1099</v>
      </c>
      <c r="F110" s="20">
        <v>2</v>
      </c>
      <c r="G110" s="12" t="s">
        <v>1100</v>
      </c>
      <c r="H110" s="12">
        <v>100</v>
      </c>
      <c r="I110" s="25"/>
      <c r="J110" s="20">
        <v>1004020742</v>
      </c>
      <c r="K110" s="59" t="s">
        <v>1197</v>
      </c>
      <c r="L110" s="59" t="s">
        <v>1193</v>
      </c>
      <c r="M110" s="20">
        <v>7</v>
      </c>
      <c r="N110" s="20" t="s">
        <v>1099</v>
      </c>
      <c r="O110" s="20">
        <v>2</v>
      </c>
      <c r="P110" s="12" t="s">
        <v>1102</v>
      </c>
      <c r="Q110" s="12">
        <v>100</v>
      </c>
      <c r="R110" s="25"/>
      <c r="S110" s="20">
        <v>1004040742</v>
      </c>
      <c r="T110" s="59" t="s">
        <v>1198</v>
      </c>
      <c r="U110" s="59" t="s">
        <v>1193</v>
      </c>
      <c r="V110" s="20">
        <v>7</v>
      </c>
      <c r="W110" s="20" t="s">
        <v>1099</v>
      </c>
      <c r="X110" s="20">
        <v>2</v>
      </c>
      <c r="Y110" s="12" t="s">
        <v>1104</v>
      </c>
      <c r="Z110" s="12">
        <v>100</v>
      </c>
    </row>
    <row r="111" spans="1:26">
      <c r="A111" s="20">
        <v>1004010842</v>
      </c>
      <c r="B111" s="59" t="s">
        <v>1199</v>
      </c>
      <c r="C111" s="59" t="s">
        <v>1193</v>
      </c>
      <c r="D111" s="20">
        <v>8</v>
      </c>
      <c r="E111" s="20" t="s">
        <v>1099</v>
      </c>
      <c r="F111" s="20">
        <v>2</v>
      </c>
      <c r="G111" s="12" t="s">
        <v>1100</v>
      </c>
      <c r="H111" s="12">
        <v>140</v>
      </c>
      <c r="I111" s="25"/>
      <c r="J111" s="20">
        <v>1004020842</v>
      </c>
      <c r="K111" s="59" t="s">
        <v>1200</v>
      </c>
      <c r="L111" s="59" t="s">
        <v>1193</v>
      </c>
      <c r="M111" s="20">
        <v>8</v>
      </c>
      <c r="N111" s="20" t="s">
        <v>1099</v>
      </c>
      <c r="O111" s="20">
        <v>2</v>
      </c>
      <c r="P111" s="12" t="s">
        <v>1102</v>
      </c>
      <c r="Q111" s="12">
        <v>140</v>
      </c>
      <c r="R111" s="25"/>
      <c r="S111" s="20">
        <v>1004040842</v>
      </c>
      <c r="T111" s="59" t="s">
        <v>1201</v>
      </c>
      <c r="U111" s="59" t="s">
        <v>1193</v>
      </c>
      <c r="V111" s="20">
        <v>8</v>
      </c>
      <c r="W111" s="20" t="s">
        <v>1099</v>
      </c>
      <c r="X111" s="20">
        <v>2</v>
      </c>
      <c r="Y111" s="12" t="s">
        <v>1104</v>
      </c>
      <c r="Z111" s="12">
        <v>140</v>
      </c>
    </row>
    <row r="112" spans="1:26">
      <c r="A112" s="20">
        <v>1004010942</v>
      </c>
      <c r="B112" s="59" t="s">
        <v>1202</v>
      </c>
      <c r="C112" s="59" t="s">
        <v>1193</v>
      </c>
      <c r="D112" s="20">
        <v>9</v>
      </c>
      <c r="E112" s="20" t="s">
        <v>1099</v>
      </c>
      <c r="F112" s="20">
        <v>2</v>
      </c>
      <c r="G112" s="12" t="s">
        <v>1100</v>
      </c>
      <c r="H112" s="12">
        <v>180</v>
      </c>
      <c r="I112" s="25"/>
      <c r="J112" s="20">
        <v>1004020942</v>
      </c>
      <c r="K112" s="59" t="s">
        <v>1203</v>
      </c>
      <c r="L112" s="59" t="s">
        <v>1193</v>
      </c>
      <c r="M112" s="20">
        <v>9</v>
      </c>
      <c r="N112" s="20" t="s">
        <v>1099</v>
      </c>
      <c r="O112" s="20">
        <v>2</v>
      </c>
      <c r="P112" s="12" t="s">
        <v>1102</v>
      </c>
      <c r="Q112" s="12">
        <v>180</v>
      </c>
      <c r="R112" s="25"/>
      <c r="S112" s="20">
        <v>1004040942</v>
      </c>
      <c r="T112" s="59" t="s">
        <v>1204</v>
      </c>
      <c r="U112" s="59" t="s">
        <v>1193</v>
      </c>
      <c r="V112" s="20">
        <v>9</v>
      </c>
      <c r="W112" s="20" t="s">
        <v>1099</v>
      </c>
      <c r="X112" s="20">
        <v>2</v>
      </c>
      <c r="Y112" s="12" t="s">
        <v>1104</v>
      </c>
      <c r="Z112" s="12">
        <v>180</v>
      </c>
    </row>
    <row r="113" spans="1:26">
      <c r="A113" s="20">
        <v>1004011042</v>
      </c>
      <c r="B113" s="59" t="s">
        <v>1205</v>
      </c>
      <c r="C113" s="59" t="s">
        <v>1193</v>
      </c>
      <c r="D113" s="20">
        <v>10</v>
      </c>
      <c r="E113" s="20" t="s">
        <v>1099</v>
      </c>
      <c r="F113" s="20">
        <v>2</v>
      </c>
      <c r="G113" s="12" t="s">
        <v>1100</v>
      </c>
      <c r="H113" s="12">
        <v>240</v>
      </c>
      <c r="I113" s="25"/>
      <c r="J113" s="20">
        <v>1004021042</v>
      </c>
      <c r="K113" s="59" t="s">
        <v>1206</v>
      </c>
      <c r="L113" s="59" t="s">
        <v>1193</v>
      </c>
      <c r="M113" s="20">
        <v>10</v>
      </c>
      <c r="N113" s="20" t="s">
        <v>1099</v>
      </c>
      <c r="O113" s="20">
        <v>2</v>
      </c>
      <c r="P113" s="12" t="s">
        <v>1102</v>
      </c>
      <c r="Q113" s="12">
        <v>240</v>
      </c>
      <c r="R113" s="25"/>
      <c r="S113" s="20">
        <v>1004041042</v>
      </c>
      <c r="T113" s="59" t="s">
        <v>1207</v>
      </c>
      <c r="U113" s="59" t="s">
        <v>1193</v>
      </c>
      <c r="V113" s="20">
        <v>10</v>
      </c>
      <c r="W113" s="20" t="s">
        <v>1099</v>
      </c>
      <c r="X113" s="20">
        <v>2</v>
      </c>
      <c r="Y113" s="12" t="s">
        <v>1104</v>
      </c>
      <c r="Z113" s="12">
        <v>240</v>
      </c>
    </row>
    <row r="114" spans="1:26">
      <c r="A114" s="20">
        <v>1004011142</v>
      </c>
      <c r="B114" s="59" t="s">
        <v>1208</v>
      </c>
      <c r="C114" s="59" t="s">
        <v>1193</v>
      </c>
      <c r="D114" s="20">
        <v>11</v>
      </c>
      <c r="E114" s="20" t="s">
        <v>1099</v>
      </c>
      <c r="F114" s="20">
        <v>2</v>
      </c>
      <c r="G114" s="12" t="s">
        <v>1100</v>
      </c>
      <c r="H114" s="12">
        <v>320</v>
      </c>
      <c r="I114" s="25"/>
      <c r="J114" s="20">
        <v>1004021142</v>
      </c>
      <c r="K114" s="59" t="s">
        <v>1209</v>
      </c>
      <c r="L114" s="59" t="s">
        <v>1193</v>
      </c>
      <c r="M114" s="20">
        <v>11</v>
      </c>
      <c r="N114" s="20" t="s">
        <v>1099</v>
      </c>
      <c r="O114" s="20">
        <v>2</v>
      </c>
      <c r="P114" s="12" t="s">
        <v>1102</v>
      </c>
      <c r="Q114" s="12">
        <v>320</v>
      </c>
      <c r="R114" s="25"/>
      <c r="S114" s="20">
        <v>1004041142</v>
      </c>
      <c r="T114" s="59" t="s">
        <v>1210</v>
      </c>
      <c r="U114" s="59" t="s">
        <v>1193</v>
      </c>
      <c r="V114" s="20">
        <v>11</v>
      </c>
      <c r="W114" s="20" t="s">
        <v>1099</v>
      </c>
      <c r="X114" s="20">
        <v>2</v>
      </c>
      <c r="Y114" s="12" t="s">
        <v>1104</v>
      </c>
      <c r="Z114" s="12">
        <v>320</v>
      </c>
    </row>
    <row r="115" spans="1:26">
      <c r="A115" s="20">
        <v>1004011242</v>
      </c>
      <c r="B115" s="59" t="s">
        <v>1211</v>
      </c>
      <c r="C115" s="59" t="s">
        <v>1193</v>
      </c>
      <c r="D115" s="20">
        <v>12</v>
      </c>
      <c r="E115" s="20" t="s">
        <v>1099</v>
      </c>
      <c r="F115" s="20">
        <v>2</v>
      </c>
      <c r="G115" s="12" t="s">
        <v>1100</v>
      </c>
      <c r="H115" s="12">
        <v>400</v>
      </c>
      <c r="I115" s="25"/>
      <c r="J115" s="20">
        <v>1004021242</v>
      </c>
      <c r="K115" s="59" t="s">
        <v>1212</v>
      </c>
      <c r="L115" s="59" t="s">
        <v>1193</v>
      </c>
      <c r="M115" s="20">
        <v>12</v>
      </c>
      <c r="N115" s="20" t="s">
        <v>1099</v>
      </c>
      <c r="O115" s="20">
        <v>2</v>
      </c>
      <c r="P115" s="12" t="s">
        <v>1102</v>
      </c>
      <c r="Q115" s="12">
        <v>400</v>
      </c>
      <c r="R115" s="25"/>
      <c r="S115" s="20">
        <v>1004041242</v>
      </c>
      <c r="T115" s="59" t="s">
        <v>1213</v>
      </c>
      <c r="U115" s="59" t="s">
        <v>1193</v>
      </c>
      <c r="V115" s="20">
        <v>12</v>
      </c>
      <c r="W115" s="20" t="s">
        <v>1099</v>
      </c>
      <c r="X115" s="20">
        <v>2</v>
      </c>
      <c r="Y115" s="12" t="s">
        <v>1104</v>
      </c>
      <c r="Z115" s="12">
        <v>400</v>
      </c>
    </row>
    <row r="116" spans="1:26">
      <c r="A116" s="20">
        <v>1004011342</v>
      </c>
      <c r="B116" s="59" t="s">
        <v>1214</v>
      </c>
      <c r="C116" s="59" t="s">
        <v>1193</v>
      </c>
      <c r="D116" s="20">
        <v>13</v>
      </c>
      <c r="E116" s="20" t="s">
        <v>1099</v>
      </c>
      <c r="F116" s="20">
        <v>2</v>
      </c>
      <c r="G116" s="12" t="s">
        <v>1100</v>
      </c>
      <c r="H116" s="12">
        <v>500</v>
      </c>
      <c r="I116" s="25"/>
      <c r="J116" s="20">
        <v>1004021342</v>
      </c>
      <c r="K116" s="59" t="s">
        <v>1215</v>
      </c>
      <c r="L116" s="59" t="s">
        <v>1193</v>
      </c>
      <c r="M116" s="20">
        <v>13</v>
      </c>
      <c r="N116" s="20" t="s">
        <v>1099</v>
      </c>
      <c r="O116" s="20">
        <v>2</v>
      </c>
      <c r="P116" s="12" t="s">
        <v>1102</v>
      </c>
      <c r="Q116" s="12">
        <v>500</v>
      </c>
      <c r="R116" s="25"/>
      <c r="S116" s="20">
        <v>1004041342</v>
      </c>
      <c r="T116" s="59" t="s">
        <v>1216</v>
      </c>
      <c r="U116" s="59" t="s">
        <v>1193</v>
      </c>
      <c r="V116" s="20">
        <v>13</v>
      </c>
      <c r="W116" s="20" t="s">
        <v>1099</v>
      </c>
      <c r="X116" s="20">
        <v>2</v>
      </c>
      <c r="Y116" s="12" t="s">
        <v>1104</v>
      </c>
      <c r="Z116" s="12">
        <v>500</v>
      </c>
    </row>
    <row r="117" spans="1:26">
      <c r="A117" s="20">
        <v>1004011442</v>
      </c>
      <c r="B117" s="59" t="s">
        <v>1217</v>
      </c>
      <c r="C117" s="59" t="s">
        <v>1193</v>
      </c>
      <c r="D117" s="20">
        <v>14</v>
      </c>
      <c r="E117" s="20" t="s">
        <v>1099</v>
      </c>
      <c r="F117" s="20">
        <v>2</v>
      </c>
      <c r="G117" s="12" t="s">
        <v>1100</v>
      </c>
      <c r="H117" s="12">
        <v>600</v>
      </c>
      <c r="I117" s="25"/>
      <c r="J117" s="20">
        <v>1004021442</v>
      </c>
      <c r="K117" s="59" t="s">
        <v>1218</v>
      </c>
      <c r="L117" s="59" t="s">
        <v>1193</v>
      </c>
      <c r="M117" s="20">
        <v>14</v>
      </c>
      <c r="N117" s="20" t="s">
        <v>1099</v>
      </c>
      <c r="O117" s="20">
        <v>2</v>
      </c>
      <c r="P117" s="12" t="s">
        <v>1102</v>
      </c>
      <c r="Q117" s="12">
        <v>600</v>
      </c>
      <c r="R117" s="25"/>
      <c r="S117" s="20">
        <v>1004041442</v>
      </c>
      <c r="T117" s="59" t="s">
        <v>1219</v>
      </c>
      <c r="U117" s="59" t="s">
        <v>1193</v>
      </c>
      <c r="V117" s="20">
        <v>14</v>
      </c>
      <c r="W117" s="20" t="s">
        <v>1099</v>
      </c>
      <c r="X117" s="20">
        <v>2</v>
      </c>
      <c r="Y117" s="12" t="s">
        <v>1104</v>
      </c>
      <c r="Z117" s="12">
        <v>600</v>
      </c>
    </row>
    <row r="118" spans="1:26">
      <c r="A118" s="20">
        <v>1004011542</v>
      </c>
      <c r="B118" s="59" t="s">
        <v>1220</v>
      </c>
      <c r="C118" s="59" t="s">
        <v>1193</v>
      </c>
      <c r="D118" s="20">
        <v>15</v>
      </c>
      <c r="E118" s="20" t="s">
        <v>1099</v>
      </c>
      <c r="F118" s="20">
        <v>2</v>
      </c>
      <c r="G118" s="12" t="s">
        <v>1100</v>
      </c>
      <c r="H118" s="12">
        <v>750</v>
      </c>
      <c r="I118" s="25"/>
      <c r="J118" s="20">
        <v>1004021542</v>
      </c>
      <c r="K118" s="59" t="s">
        <v>1221</v>
      </c>
      <c r="L118" s="59" t="s">
        <v>1193</v>
      </c>
      <c r="M118" s="20">
        <v>15</v>
      </c>
      <c r="N118" s="20" t="s">
        <v>1099</v>
      </c>
      <c r="O118" s="20">
        <v>2</v>
      </c>
      <c r="P118" s="12" t="s">
        <v>1102</v>
      </c>
      <c r="Q118" s="12">
        <v>750</v>
      </c>
      <c r="R118" s="25"/>
      <c r="S118" s="20">
        <v>1004041542</v>
      </c>
      <c r="T118" s="59" t="s">
        <v>1222</v>
      </c>
      <c r="U118" s="59" t="s">
        <v>1193</v>
      </c>
      <c r="V118" s="20">
        <v>15</v>
      </c>
      <c r="W118" s="20" t="s">
        <v>1099</v>
      </c>
      <c r="X118" s="20">
        <v>2</v>
      </c>
      <c r="Y118" s="12" t="s">
        <v>1104</v>
      </c>
      <c r="Z118" s="12">
        <v>750</v>
      </c>
    </row>
    <row r="119" spans="1:26">
      <c r="A119" s="20">
        <v>1004011642</v>
      </c>
      <c r="B119" s="59" t="s">
        <v>1223</v>
      </c>
      <c r="C119" s="59" t="s">
        <v>1193</v>
      </c>
      <c r="D119" s="20">
        <v>16</v>
      </c>
      <c r="E119" s="20" t="s">
        <v>1099</v>
      </c>
      <c r="F119" s="20">
        <v>2</v>
      </c>
      <c r="G119" s="12" t="s">
        <v>1100</v>
      </c>
      <c r="H119" s="12">
        <v>900</v>
      </c>
      <c r="I119" s="25"/>
      <c r="J119" s="20">
        <v>1004021642</v>
      </c>
      <c r="K119" s="59" t="s">
        <v>1224</v>
      </c>
      <c r="L119" s="59" t="s">
        <v>1193</v>
      </c>
      <c r="M119" s="20">
        <v>16</v>
      </c>
      <c r="N119" s="20" t="s">
        <v>1099</v>
      </c>
      <c r="O119" s="20">
        <v>2</v>
      </c>
      <c r="P119" s="12" t="s">
        <v>1102</v>
      </c>
      <c r="Q119" s="12">
        <v>900</v>
      </c>
      <c r="R119" s="25"/>
      <c r="S119" s="20">
        <v>1004041642</v>
      </c>
      <c r="T119" s="59" t="s">
        <v>1225</v>
      </c>
      <c r="U119" s="59" t="s">
        <v>1193</v>
      </c>
      <c r="V119" s="20">
        <v>16</v>
      </c>
      <c r="W119" s="20" t="s">
        <v>1099</v>
      </c>
      <c r="X119" s="20">
        <v>2</v>
      </c>
      <c r="Y119" s="12" t="s">
        <v>1104</v>
      </c>
      <c r="Z119" s="12">
        <v>900</v>
      </c>
    </row>
    <row r="120" spans="1:26">
      <c r="A120" s="20">
        <v>1004010643</v>
      </c>
      <c r="B120" s="59" t="s">
        <v>1192</v>
      </c>
      <c r="C120" s="59" t="s">
        <v>1193</v>
      </c>
      <c r="D120" s="20">
        <v>6</v>
      </c>
      <c r="E120" s="20" t="s">
        <v>1099</v>
      </c>
      <c r="F120" s="20">
        <v>3</v>
      </c>
      <c r="G120" s="12" t="s">
        <v>1100</v>
      </c>
      <c r="H120" s="12">
        <v>180</v>
      </c>
      <c r="I120" s="25"/>
      <c r="J120" s="20">
        <v>1004020643</v>
      </c>
      <c r="K120" s="59" t="s">
        <v>1194</v>
      </c>
      <c r="L120" s="59" t="s">
        <v>1193</v>
      </c>
      <c r="M120" s="20">
        <v>6</v>
      </c>
      <c r="N120" s="20" t="s">
        <v>1099</v>
      </c>
      <c r="O120" s="20">
        <v>3</v>
      </c>
      <c r="P120" s="12" t="s">
        <v>1102</v>
      </c>
      <c r="Q120" s="12">
        <v>180</v>
      </c>
      <c r="R120" s="25"/>
      <c r="S120" s="20">
        <v>1004040643</v>
      </c>
      <c r="T120" s="59" t="s">
        <v>1195</v>
      </c>
      <c r="U120" s="59" t="s">
        <v>1193</v>
      </c>
      <c r="V120" s="20">
        <v>6</v>
      </c>
      <c r="W120" s="20" t="s">
        <v>1099</v>
      </c>
      <c r="X120" s="20">
        <v>3</v>
      </c>
      <c r="Y120" s="12" t="s">
        <v>1104</v>
      </c>
      <c r="Z120" s="12">
        <v>180</v>
      </c>
    </row>
    <row r="121" spans="1:26">
      <c r="A121" s="20">
        <v>1004010743</v>
      </c>
      <c r="B121" s="59" t="s">
        <v>1196</v>
      </c>
      <c r="C121" s="59" t="s">
        <v>1193</v>
      </c>
      <c r="D121" s="20">
        <v>7</v>
      </c>
      <c r="E121" s="20" t="s">
        <v>1099</v>
      </c>
      <c r="F121" s="20">
        <v>3</v>
      </c>
      <c r="G121" s="12" t="s">
        <v>1100</v>
      </c>
      <c r="H121" s="12">
        <v>200</v>
      </c>
      <c r="I121" s="25"/>
      <c r="J121" s="20">
        <v>1004020743</v>
      </c>
      <c r="K121" s="59" t="s">
        <v>1197</v>
      </c>
      <c r="L121" s="59" t="s">
        <v>1193</v>
      </c>
      <c r="M121" s="20">
        <v>7</v>
      </c>
      <c r="N121" s="20" t="s">
        <v>1099</v>
      </c>
      <c r="O121" s="20">
        <v>3</v>
      </c>
      <c r="P121" s="12" t="s">
        <v>1102</v>
      </c>
      <c r="Q121" s="12">
        <v>200</v>
      </c>
      <c r="R121" s="25"/>
      <c r="S121" s="20">
        <v>1004040743</v>
      </c>
      <c r="T121" s="59" t="s">
        <v>1198</v>
      </c>
      <c r="U121" s="59" t="s">
        <v>1193</v>
      </c>
      <c r="V121" s="20">
        <v>7</v>
      </c>
      <c r="W121" s="20" t="s">
        <v>1099</v>
      </c>
      <c r="X121" s="20">
        <v>3</v>
      </c>
      <c r="Y121" s="12" t="s">
        <v>1104</v>
      </c>
      <c r="Z121" s="12">
        <v>200</v>
      </c>
    </row>
    <row r="122" spans="1:26">
      <c r="A122" s="20">
        <v>1004010843</v>
      </c>
      <c r="B122" s="59" t="s">
        <v>1199</v>
      </c>
      <c r="C122" s="59" t="s">
        <v>1193</v>
      </c>
      <c r="D122" s="20">
        <v>8</v>
      </c>
      <c r="E122" s="20" t="s">
        <v>1099</v>
      </c>
      <c r="F122" s="20">
        <v>3</v>
      </c>
      <c r="G122" s="12" t="s">
        <v>1100</v>
      </c>
      <c r="H122" s="12">
        <v>240</v>
      </c>
      <c r="I122" s="25"/>
      <c r="J122" s="20">
        <v>1004020843</v>
      </c>
      <c r="K122" s="59" t="s">
        <v>1200</v>
      </c>
      <c r="L122" s="59" t="s">
        <v>1193</v>
      </c>
      <c r="M122" s="20">
        <v>8</v>
      </c>
      <c r="N122" s="20" t="s">
        <v>1099</v>
      </c>
      <c r="O122" s="20">
        <v>3</v>
      </c>
      <c r="P122" s="12" t="s">
        <v>1102</v>
      </c>
      <c r="Q122" s="12">
        <v>240</v>
      </c>
      <c r="R122" s="25"/>
      <c r="S122" s="20">
        <v>1004040843</v>
      </c>
      <c r="T122" s="59" t="s">
        <v>1201</v>
      </c>
      <c r="U122" s="59" t="s">
        <v>1193</v>
      </c>
      <c r="V122" s="20">
        <v>8</v>
      </c>
      <c r="W122" s="20" t="s">
        <v>1099</v>
      </c>
      <c r="X122" s="20">
        <v>3</v>
      </c>
      <c r="Y122" s="12" t="s">
        <v>1104</v>
      </c>
      <c r="Z122" s="12">
        <v>240</v>
      </c>
    </row>
    <row r="123" spans="1:26">
      <c r="A123" s="20">
        <v>1004010943</v>
      </c>
      <c r="B123" s="59" t="s">
        <v>1202</v>
      </c>
      <c r="C123" s="59" t="s">
        <v>1193</v>
      </c>
      <c r="D123" s="20">
        <v>9</v>
      </c>
      <c r="E123" s="20" t="s">
        <v>1099</v>
      </c>
      <c r="F123" s="20">
        <v>3</v>
      </c>
      <c r="G123" s="12" t="s">
        <v>1100</v>
      </c>
      <c r="H123" s="12">
        <v>280</v>
      </c>
      <c r="I123" s="25"/>
      <c r="J123" s="20">
        <v>1004020943</v>
      </c>
      <c r="K123" s="59" t="s">
        <v>1203</v>
      </c>
      <c r="L123" s="59" t="s">
        <v>1193</v>
      </c>
      <c r="M123" s="20">
        <v>9</v>
      </c>
      <c r="N123" s="20" t="s">
        <v>1099</v>
      </c>
      <c r="O123" s="20">
        <v>3</v>
      </c>
      <c r="P123" s="12" t="s">
        <v>1102</v>
      </c>
      <c r="Q123" s="12">
        <v>280</v>
      </c>
      <c r="R123" s="25"/>
      <c r="S123" s="20">
        <v>1004040943</v>
      </c>
      <c r="T123" s="59" t="s">
        <v>1204</v>
      </c>
      <c r="U123" s="59" t="s">
        <v>1193</v>
      </c>
      <c r="V123" s="20">
        <v>9</v>
      </c>
      <c r="W123" s="20" t="s">
        <v>1099</v>
      </c>
      <c r="X123" s="20">
        <v>3</v>
      </c>
      <c r="Y123" s="12" t="s">
        <v>1104</v>
      </c>
      <c r="Z123" s="12">
        <v>280</v>
      </c>
    </row>
    <row r="124" spans="1:26">
      <c r="A124" s="20">
        <v>1004011043</v>
      </c>
      <c r="B124" s="59" t="s">
        <v>1205</v>
      </c>
      <c r="C124" s="59" t="s">
        <v>1193</v>
      </c>
      <c r="D124" s="20">
        <v>10</v>
      </c>
      <c r="E124" s="20" t="s">
        <v>1099</v>
      </c>
      <c r="F124" s="20">
        <v>3</v>
      </c>
      <c r="G124" s="12" t="s">
        <v>1100</v>
      </c>
      <c r="H124" s="12">
        <v>340</v>
      </c>
      <c r="I124" s="25"/>
      <c r="J124" s="20">
        <v>1004021043</v>
      </c>
      <c r="K124" s="59" t="s">
        <v>1206</v>
      </c>
      <c r="L124" s="59" t="s">
        <v>1193</v>
      </c>
      <c r="M124" s="20">
        <v>10</v>
      </c>
      <c r="N124" s="20" t="s">
        <v>1099</v>
      </c>
      <c r="O124" s="20">
        <v>3</v>
      </c>
      <c r="P124" s="12" t="s">
        <v>1102</v>
      </c>
      <c r="Q124" s="12">
        <v>340</v>
      </c>
      <c r="R124" s="25"/>
      <c r="S124" s="20">
        <v>1004041043</v>
      </c>
      <c r="T124" s="59" t="s">
        <v>1207</v>
      </c>
      <c r="U124" s="59" t="s">
        <v>1193</v>
      </c>
      <c r="V124" s="20">
        <v>10</v>
      </c>
      <c r="W124" s="20" t="s">
        <v>1099</v>
      </c>
      <c r="X124" s="20">
        <v>3</v>
      </c>
      <c r="Y124" s="12" t="s">
        <v>1104</v>
      </c>
      <c r="Z124" s="12">
        <v>340</v>
      </c>
    </row>
    <row r="125" spans="1:26">
      <c r="A125" s="20">
        <v>1004011143</v>
      </c>
      <c r="B125" s="59" t="s">
        <v>1208</v>
      </c>
      <c r="C125" s="59" t="s">
        <v>1193</v>
      </c>
      <c r="D125" s="20">
        <v>11</v>
      </c>
      <c r="E125" s="20" t="s">
        <v>1099</v>
      </c>
      <c r="F125" s="20">
        <v>3</v>
      </c>
      <c r="G125" s="12" t="s">
        <v>1100</v>
      </c>
      <c r="H125" s="12">
        <v>420</v>
      </c>
      <c r="I125" s="25"/>
      <c r="J125" s="20">
        <v>1004021143</v>
      </c>
      <c r="K125" s="59" t="s">
        <v>1209</v>
      </c>
      <c r="L125" s="59" t="s">
        <v>1193</v>
      </c>
      <c r="M125" s="20">
        <v>11</v>
      </c>
      <c r="N125" s="20" t="s">
        <v>1099</v>
      </c>
      <c r="O125" s="20">
        <v>3</v>
      </c>
      <c r="P125" s="12" t="s">
        <v>1102</v>
      </c>
      <c r="Q125" s="12">
        <v>420</v>
      </c>
      <c r="R125" s="25"/>
      <c r="S125" s="20">
        <v>1004041143</v>
      </c>
      <c r="T125" s="59" t="s">
        <v>1210</v>
      </c>
      <c r="U125" s="59" t="s">
        <v>1193</v>
      </c>
      <c r="V125" s="20">
        <v>11</v>
      </c>
      <c r="W125" s="20" t="s">
        <v>1099</v>
      </c>
      <c r="X125" s="20">
        <v>3</v>
      </c>
      <c r="Y125" s="12" t="s">
        <v>1104</v>
      </c>
      <c r="Z125" s="12">
        <v>420</v>
      </c>
    </row>
    <row r="126" spans="1:26">
      <c r="A126" s="20">
        <v>1004011243</v>
      </c>
      <c r="B126" s="59" t="s">
        <v>1211</v>
      </c>
      <c r="C126" s="59" t="s">
        <v>1193</v>
      </c>
      <c r="D126" s="20">
        <v>12</v>
      </c>
      <c r="E126" s="20" t="s">
        <v>1099</v>
      </c>
      <c r="F126" s="20">
        <v>3</v>
      </c>
      <c r="G126" s="12" t="s">
        <v>1100</v>
      </c>
      <c r="H126" s="12">
        <v>500</v>
      </c>
      <c r="I126" s="25"/>
      <c r="J126" s="20">
        <v>1004021243</v>
      </c>
      <c r="K126" s="59" t="s">
        <v>1212</v>
      </c>
      <c r="L126" s="59" t="s">
        <v>1193</v>
      </c>
      <c r="M126" s="20">
        <v>12</v>
      </c>
      <c r="N126" s="20" t="s">
        <v>1099</v>
      </c>
      <c r="O126" s="20">
        <v>3</v>
      </c>
      <c r="P126" s="12" t="s">
        <v>1102</v>
      </c>
      <c r="Q126" s="12">
        <v>500</v>
      </c>
      <c r="R126" s="25"/>
      <c r="S126" s="20">
        <v>1004041243</v>
      </c>
      <c r="T126" s="59" t="s">
        <v>1213</v>
      </c>
      <c r="U126" s="59" t="s">
        <v>1193</v>
      </c>
      <c r="V126" s="20">
        <v>12</v>
      </c>
      <c r="W126" s="20" t="s">
        <v>1099</v>
      </c>
      <c r="X126" s="20">
        <v>3</v>
      </c>
      <c r="Y126" s="12" t="s">
        <v>1104</v>
      </c>
      <c r="Z126" s="12">
        <v>500</v>
      </c>
    </row>
    <row r="127" spans="1:26">
      <c r="A127" s="20">
        <v>1004011343</v>
      </c>
      <c r="B127" s="59" t="s">
        <v>1214</v>
      </c>
      <c r="C127" s="59" t="s">
        <v>1193</v>
      </c>
      <c r="D127" s="20">
        <v>13</v>
      </c>
      <c r="E127" s="20" t="s">
        <v>1099</v>
      </c>
      <c r="F127" s="20">
        <v>3</v>
      </c>
      <c r="G127" s="12" t="s">
        <v>1100</v>
      </c>
      <c r="H127" s="12">
        <v>600</v>
      </c>
      <c r="I127" s="25"/>
      <c r="J127" s="20">
        <v>1004021343</v>
      </c>
      <c r="K127" s="59" t="s">
        <v>1215</v>
      </c>
      <c r="L127" s="59" t="s">
        <v>1193</v>
      </c>
      <c r="M127" s="20">
        <v>13</v>
      </c>
      <c r="N127" s="20" t="s">
        <v>1099</v>
      </c>
      <c r="O127" s="20">
        <v>3</v>
      </c>
      <c r="P127" s="12" t="s">
        <v>1102</v>
      </c>
      <c r="Q127" s="12">
        <v>600</v>
      </c>
      <c r="R127" s="25"/>
      <c r="S127" s="20">
        <v>1004041343</v>
      </c>
      <c r="T127" s="59" t="s">
        <v>1216</v>
      </c>
      <c r="U127" s="59" t="s">
        <v>1193</v>
      </c>
      <c r="V127" s="20">
        <v>13</v>
      </c>
      <c r="W127" s="20" t="s">
        <v>1099</v>
      </c>
      <c r="X127" s="20">
        <v>3</v>
      </c>
      <c r="Y127" s="12" t="s">
        <v>1104</v>
      </c>
      <c r="Z127" s="12">
        <v>600</v>
      </c>
    </row>
    <row r="128" spans="1:26">
      <c r="A128" s="20">
        <v>1004011443</v>
      </c>
      <c r="B128" s="59" t="s">
        <v>1217</v>
      </c>
      <c r="C128" s="59" t="s">
        <v>1193</v>
      </c>
      <c r="D128" s="20">
        <v>14</v>
      </c>
      <c r="E128" s="20" t="s">
        <v>1099</v>
      </c>
      <c r="F128" s="20">
        <v>3</v>
      </c>
      <c r="G128" s="12" t="s">
        <v>1100</v>
      </c>
      <c r="H128" s="12">
        <v>700</v>
      </c>
      <c r="I128" s="25"/>
      <c r="J128" s="20">
        <v>1004021443</v>
      </c>
      <c r="K128" s="59" t="s">
        <v>1218</v>
      </c>
      <c r="L128" s="59" t="s">
        <v>1193</v>
      </c>
      <c r="M128" s="20">
        <v>14</v>
      </c>
      <c r="N128" s="20" t="s">
        <v>1099</v>
      </c>
      <c r="O128" s="20">
        <v>3</v>
      </c>
      <c r="P128" s="12" t="s">
        <v>1102</v>
      </c>
      <c r="Q128" s="12">
        <v>700</v>
      </c>
      <c r="R128" s="25"/>
      <c r="S128" s="20">
        <v>1004041443</v>
      </c>
      <c r="T128" s="59" t="s">
        <v>1219</v>
      </c>
      <c r="U128" s="59" t="s">
        <v>1193</v>
      </c>
      <c r="V128" s="20">
        <v>14</v>
      </c>
      <c r="W128" s="20" t="s">
        <v>1099</v>
      </c>
      <c r="X128" s="20">
        <v>3</v>
      </c>
      <c r="Y128" s="12" t="s">
        <v>1104</v>
      </c>
      <c r="Z128" s="12">
        <v>700</v>
      </c>
    </row>
    <row r="129" spans="1:26">
      <c r="A129" s="20">
        <v>1004011543</v>
      </c>
      <c r="B129" s="59" t="s">
        <v>1220</v>
      </c>
      <c r="C129" s="59" t="s">
        <v>1193</v>
      </c>
      <c r="D129" s="20">
        <v>15</v>
      </c>
      <c r="E129" s="20" t="s">
        <v>1099</v>
      </c>
      <c r="F129" s="20">
        <v>3</v>
      </c>
      <c r="G129" s="12" t="s">
        <v>1100</v>
      </c>
      <c r="H129" s="12">
        <v>850</v>
      </c>
      <c r="I129" s="25"/>
      <c r="J129" s="20">
        <v>1004021543</v>
      </c>
      <c r="K129" s="59" t="s">
        <v>1221</v>
      </c>
      <c r="L129" s="59" t="s">
        <v>1193</v>
      </c>
      <c r="M129" s="20">
        <v>15</v>
      </c>
      <c r="N129" s="20" t="s">
        <v>1099</v>
      </c>
      <c r="O129" s="20">
        <v>3</v>
      </c>
      <c r="P129" s="12" t="s">
        <v>1102</v>
      </c>
      <c r="Q129" s="12">
        <v>850</v>
      </c>
      <c r="R129" s="25"/>
      <c r="S129" s="20">
        <v>1004041543</v>
      </c>
      <c r="T129" s="59" t="s">
        <v>1222</v>
      </c>
      <c r="U129" s="59" t="s">
        <v>1193</v>
      </c>
      <c r="V129" s="20">
        <v>15</v>
      </c>
      <c r="W129" s="20" t="s">
        <v>1099</v>
      </c>
      <c r="X129" s="20">
        <v>3</v>
      </c>
      <c r="Y129" s="12" t="s">
        <v>1104</v>
      </c>
      <c r="Z129" s="12">
        <v>850</v>
      </c>
    </row>
    <row r="130" spans="1:26">
      <c r="A130" s="20">
        <v>1004011643</v>
      </c>
      <c r="B130" s="59" t="s">
        <v>1223</v>
      </c>
      <c r="C130" s="59" t="s">
        <v>1193</v>
      </c>
      <c r="D130" s="20">
        <v>16</v>
      </c>
      <c r="E130" s="20" t="s">
        <v>1099</v>
      </c>
      <c r="F130" s="20">
        <v>3</v>
      </c>
      <c r="G130" s="12" t="s">
        <v>1100</v>
      </c>
      <c r="H130" s="12">
        <v>1000</v>
      </c>
      <c r="I130" s="25"/>
      <c r="J130" s="20">
        <v>1004021643</v>
      </c>
      <c r="K130" s="59" t="s">
        <v>1224</v>
      </c>
      <c r="L130" s="59" t="s">
        <v>1193</v>
      </c>
      <c r="M130" s="20">
        <v>16</v>
      </c>
      <c r="N130" s="20" t="s">
        <v>1099</v>
      </c>
      <c r="O130" s="20">
        <v>3</v>
      </c>
      <c r="P130" s="12" t="s">
        <v>1102</v>
      </c>
      <c r="Q130" s="12">
        <v>1000</v>
      </c>
      <c r="R130" s="25"/>
      <c r="S130" s="20">
        <v>1004041643</v>
      </c>
      <c r="T130" s="59" t="s">
        <v>1225</v>
      </c>
      <c r="U130" s="59" t="s">
        <v>1193</v>
      </c>
      <c r="V130" s="20">
        <v>16</v>
      </c>
      <c r="W130" s="20" t="s">
        <v>1099</v>
      </c>
      <c r="X130" s="20">
        <v>3</v>
      </c>
      <c r="Y130" s="12" t="s">
        <v>1104</v>
      </c>
      <c r="Z130" s="12">
        <v>1000</v>
      </c>
    </row>
    <row r="131" spans="1:26">
      <c r="A131" s="20">
        <v>1004010653</v>
      </c>
      <c r="B131" s="59" t="s">
        <v>1192</v>
      </c>
      <c r="C131" s="59" t="s">
        <v>1193</v>
      </c>
      <c r="D131" s="20">
        <v>6</v>
      </c>
      <c r="E131" s="20" t="s">
        <v>403</v>
      </c>
      <c r="F131" s="20">
        <v>3</v>
      </c>
      <c r="G131" s="12" t="s">
        <v>1100</v>
      </c>
      <c r="H131" s="12">
        <v>400</v>
      </c>
      <c r="I131" s="25"/>
      <c r="J131" s="20">
        <v>1004020653</v>
      </c>
      <c r="K131" s="59" t="s">
        <v>1194</v>
      </c>
      <c r="L131" s="59" t="s">
        <v>1193</v>
      </c>
      <c r="M131" s="20">
        <v>6</v>
      </c>
      <c r="N131" s="20" t="s">
        <v>403</v>
      </c>
      <c r="O131" s="20">
        <v>3</v>
      </c>
      <c r="P131" s="12" t="s">
        <v>1102</v>
      </c>
      <c r="Q131" s="12">
        <v>400</v>
      </c>
      <c r="R131" s="25"/>
      <c r="S131" s="20">
        <v>1004040653</v>
      </c>
      <c r="T131" s="59" t="s">
        <v>1195</v>
      </c>
      <c r="U131" s="59" t="s">
        <v>1193</v>
      </c>
      <c r="V131" s="20">
        <v>6</v>
      </c>
      <c r="W131" s="20" t="s">
        <v>403</v>
      </c>
      <c r="X131" s="20">
        <v>3</v>
      </c>
      <c r="Y131" s="12" t="s">
        <v>1104</v>
      </c>
      <c r="Z131" s="12">
        <v>400</v>
      </c>
    </row>
    <row r="132" spans="1:26">
      <c r="A132" s="20">
        <v>1004010753</v>
      </c>
      <c r="B132" s="59" t="s">
        <v>1196</v>
      </c>
      <c r="C132" s="59" t="s">
        <v>1193</v>
      </c>
      <c r="D132" s="20">
        <v>7</v>
      </c>
      <c r="E132" s="20" t="s">
        <v>403</v>
      </c>
      <c r="F132" s="20">
        <v>3</v>
      </c>
      <c r="G132" s="12" t="s">
        <v>1100</v>
      </c>
      <c r="H132" s="12">
        <v>550</v>
      </c>
      <c r="I132" s="25"/>
      <c r="J132" s="20">
        <v>1004020753</v>
      </c>
      <c r="K132" s="59" t="s">
        <v>1197</v>
      </c>
      <c r="L132" s="59" t="s">
        <v>1193</v>
      </c>
      <c r="M132" s="20">
        <v>7</v>
      </c>
      <c r="N132" s="20" t="s">
        <v>403</v>
      </c>
      <c r="O132" s="20">
        <v>3</v>
      </c>
      <c r="P132" s="12" t="s">
        <v>1102</v>
      </c>
      <c r="Q132" s="12">
        <v>550</v>
      </c>
      <c r="R132" s="25"/>
      <c r="S132" s="20">
        <v>1004040753</v>
      </c>
      <c r="T132" s="59" t="s">
        <v>1198</v>
      </c>
      <c r="U132" s="59" t="s">
        <v>1193</v>
      </c>
      <c r="V132" s="20">
        <v>7</v>
      </c>
      <c r="W132" s="20" t="s">
        <v>403</v>
      </c>
      <c r="X132" s="20">
        <v>3</v>
      </c>
      <c r="Y132" s="12" t="s">
        <v>1104</v>
      </c>
      <c r="Z132" s="12">
        <v>550</v>
      </c>
    </row>
    <row r="133" spans="1:26">
      <c r="A133" s="20">
        <v>1004010853</v>
      </c>
      <c r="B133" s="59" t="s">
        <v>1199</v>
      </c>
      <c r="C133" s="59" t="s">
        <v>1193</v>
      </c>
      <c r="D133" s="20">
        <v>8</v>
      </c>
      <c r="E133" s="20" t="s">
        <v>403</v>
      </c>
      <c r="F133" s="20">
        <v>3</v>
      </c>
      <c r="G133" s="12" t="s">
        <v>1100</v>
      </c>
      <c r="H133" s="12">
        <v>800</v>
      </c>
      <c r="I133" s="25"/>
      <c r="J133" s="20">
        <v>1004020853</v>
      </c>
      <c r="K133" s="59" t="s">
        <v>1200</v>
      </c>
      <c r="L133" s="59" t="s">
        <v>1193</v>
      </c>
      <c r="M133" s="20">
        <v>8</v>
      </c>
      <c r="N133" s="20" t="s">
        <v>403</v>
      </c>
      <c r="O133" s="20">
        <v>3</v>
      </c>
      <c r="P133" s="12" t="s">
        <v>1102</v>
      </c>
      <c r="Q133" s="12">
        <v>800</v>
      </c>
      <c r="R133" s="25"/>
      <c r="S133" s="20">
        <v>1004040853</v>
      </c>
      <c r="T133" s="59" t="s">
        <v>1201</v>
      </c>
      <c r="U133" s="59" t="s">
        <v>1193</v>
      </c>
      <c r="V133" s="20">
        <v>8</v>
      </c>
      <c r="W133" s="20" t="s">
        <v>403</v>
      </c>
      <c r="X133" s="20">
        <v>3</v>
      </c>
      <c r="Y133" s="12" t="s">
        <v>1104</v>
      </c>
      <c r="Z133" s="12">
        <v>800</v>
      </c>
    </row>
    <row r="134" spans="1:26">
      <c r="A134" s="20">
        <v>1004010953</v>
      </c>
      <c r="B134" s="59" t="s">
        <v>1202</v>
      </c>
      <c r="C134" s="59" t="s">
        <v>1193</v>
      </c>
      <c r="D134" s="20">
        <v>9</v>
      </c>
      <c r="E134" s="20" t="s">
        <v>403</v>
      </c>
      <c r="F134" s="20">
        <v>3</v>
      </c>
      <c r="G134" s="12" t="s">
        <v>1100</v>
      </c>
      <c r="H134" s="12">
        <v>1050</v>
      </c>
      <c r="I134" s="25"/>
      <c r="J134" s="20">
        <v>1004020953</v>
      </c>
      <c r="K134" s="59" t="s">
        <v>1203</v>
      </c>
      <c r="L134" s="59" t="s">
        <v>1193</v>
      </c>
      <c r="M134" s="20">
        <v>9</v>
      </c>
      <c r="N134" s="20" t="s">
        <v>403</v>
      </c>
      <c r="O134" s="20">
        <v>3</v>
      </c>
      <c r="P134" s="12" t="s">
        <v>1102</v>
      </c>
      <c r="Q134" s="12">
        <v>1050</v>
      </c>
      <c r="R134" s="25"/>
      <c r="S134" s="20">
        <v>1004040953</v>
      </c>
      <c r="T134" s="59" t="s">
        <v>1204</v>
      </c>
      <c r="U134" s="59" t="s">
        <v>1193</v>
      </c>
      <c r="V134" s="20">
        <v>9</v>
      </c>
      <c r="W134" s="20" t="s">
        <v>403</v>
      </c>
      <c r="X134" s="20">
        <v>3</v>
      </c>
      <c r="Y134" s="12" t="s">
        <v>1104</v>
      </c>
      <c r="Z134" s="12">
        <v>1050</v>
      </c>
    </row>
    <row r="135" spans="1:26">
      <c r="A135" s="20">
        <v>1004011053</v>
      </c>
      <c r="B135" s="59" t="s">
        <v>1205</v>
      </c>
      <c r="C135" s="59" t="s">
        <v>1193</v>
      </c>
      <c r="D135" s="20">
        <v>10</v>
      </c>
      <c r="E135" s="20" t="s">
        <v>403</v>
      </c>
      <c r="F135" s="20">
        <v>3</v>
      </c>
      <c r="G135" s="12" t="s">
        <v>1100</v>
      </c>
      <c r="H135" s="12">
        <v>1350</v>
      </c>
      <c r="I135" s="25"/>
      <c r="J135" s="20">
        <v>1004021053</v>
      </c>
      <c r="K135" s="59" t="s">
        <v>1206</v>
      </c>
      <c r="L135" s="59" t="s">
        <v>1193</v>
      </c>
      <c r="M135" s="20">
        <v>10</v>
      </c>
      <c r="N135" s="20" t="s">
        <v>403</v>
      </c>
      <c r="O135" s="20">
        <v>3</v>
      </c>
      <c r="P135" s="12" t="s">
        <v>1102</v>
      </c>
      <c r="Q135" s="12">
        <v>1350</v>
      </c>
      <c r="R135" s="25"/>
      <c r="S135" s="20">
        <v>1004041053</v>
      </c>
      <c r="T135" s="59" t="s">
        <v>1207</v>
      </c>
      <c r="U135" s="59" t="s">
        <v>1193</v>
      </c>
      <c r="V135" s="20">
        <v>10</v>
      </c>
      <c r="W135" s="20" t="s">
        <v>403</v>
      </c>
      <c r="X135" s="20">
        <v>3</v>
      </c>
      <c r="Y135" s="12" t="s">
        <v>1104</v>
      </c>
      <c r="Z135" s="12">
        <v>1350</v>
      </c>
    </row>
    <row r="136" spans="1:26">
      <c r="A136" s="20">
        <v>1004011153</v>
      </c>
      <c r="B136" s="59" t="s">
        <v>1208</v>
      </c>
      <c r="C136" s="59" t="s">
        <v>1193</v>
      </c>
      <c r="D136" s="20">
        <v>11</v>
      </c>
      <c r="E136" s="20" t="s">
        <v>403</v>
      </c>
      <c r="F136" s="20">
        <v>3</v>
      </c>
      <c r="G136" s="12" t="s">
        <v>1100</v>
      </c>
      <c r="H136" s="12">
        <v>1700</v>
      </c>
      <c r="I136" s="25"/>
      <c r="J136" s="20">
        <v>1004021153</v>
      </c>
      <c r="K136" s="59" t="s">
        <v>1209</v>
      </c>
      <c r="L136" s="59" t="s">
        <v>1193</v>
      </c>
      <c r="M136" s="20">
        <v>11</v>
      </c>
      <c r="N136" s="20" t="s">
        <v>403</v>
      </c>
      <c r="O136" s="20">
        <v>3</v>
      </c>
      <c r="P136" s="12" t="s">
        <v>1102</v>
      </c>
      <c r="Q136" s="12">
        <v>1700</v>
      </c>
      <c r="R136" s="25"/>
      <c r="S136" s="20">
        <v>1004041153</v>
      </c>
      <c r="T136" s="59" t="s">
        <v>1210</v>
      </c>
      <c r="U136" s="59" t="s">
        <v>1193</v>
      </c>
      <c r="V136" s="20">
        <v>11</v>
      </c>
      <c r="W136" s="20" t="s">
        <v>403</v>
      </c>
      <c r="X136" s="20">
        <v>3</v>
      </c>
      <c r="Y136" s="12" t="s">
        <v>1104</v>
      </c>
      <c r="Z136" s="12">
        <v>1700</v>
      </c>
    </row>
    <row r="137" spans="1:26">
      <c r="A137" s="20">
        <v>1004011253</v>
      </c>
      <c r="B137" s="59" t="s">
        <v>1211</v>
      </c>
      <c r="C137" s="59" t="s">
        <v>1193</v>
      </c>
      <c r="D137" s="20">
        <v>12</v>
      </c>
      <c r="E137" s="20" t="s">
        <v>403</v>
      </c>
      <c r="F137" s="20">
        <v>3</v>
      </c>
      <c r="G137" s="12" t="s">
        <v>1100</v>
      </c>
      <c r="H137" s="12">
        <v>2100</v>
      </c>
      <c r="I137" s="25"/>
      <c r="J137" s="20">
        <v>1004021253</v>
      </c>
      <c r="K137" s="59" t="s">
        <v>1212</v>
      </c>
      <c r="L137" s="59" t="s">
        <v>1193</v>
      </c>
      <c r="M137" s="20">
        <v>12</v>
      </c>
      <c r="N137" s="20" t="s">
        <v>403</v>
      </c>
      <c r="O137" s="20">
        <v>3</v>
      </c>
      <c r="P137" s="12" t="s">
        <v>1102</v>
      </c>
      <c r="Q137" s="12">
        <v>2100</v>
      </c>
      <c r="R137" s="25"/>
      <c r="S137" s="20">
        <v>1004041253</v>
      </c>
      <c r="T137" s="59" t="s">
        <v>1213</v>
      </c>
      <c r="U137" s="59" t="s">
        <v>1193</v>
      </c>
      <c r="V137" s="20">
        <v>12</v>
      </c>
      <c r="W137" s="20" t="s">
        <v>403</v>
      </c>
      <c r="X137" s="20">
        <v>3</v>
      </c>
      <c r="Y137" s="12" t="s">
        <v>1104</v>
      </c>
      <c r="Z137" s="12">
        <v>2100</v>
      </c>
    </row>
    <row r="138" spans="1:26">
      <c r="A138" s="20">
        <v>1004011353</v>
      </c>
      <c r="B138" s="59" t="s">
        <v>1214</v>
      </c>
      <c r="C138" s="59" t="s">
        <v>1193</v>
      </c>
      <c r="D138" s="20">
        <v>13</v>
      </c>
      <c r="E138" s="20" t="s">
        <v>403</v>
      </c>
      <c r="F138" s="20">
        <v>3</v>
      </c>
      <c r="G138" s="12" t="s">
        <v>1100</v>
      </c>
      <c r="H138" s="12">
        <v>2550</v>
      </c>
      <c r="I138" s="25"/>
      <c r="J138" s="20">
        <v>1004021353</v>
      </c>
      <c r="K138" s="59" t="s">
        <v>1215</v>
      </c>
      <c r="L138" s="59" t="s">
        <v>1193</v>
      </c>
      <c r="M138" s="20">
        <v>13</v>
      </c>
      <c r="N138" s="20" t="s">
        <v>403</v>
      </c>
      <c r="O138" s="20">
        <v>3</v>
      </c>
      <c r="P138" s="12" t="s">
        <v>1102</v>
      </c>
      <c r="Q138" s="12">
        <v>2550</v>
      </c>
      <c r="R138" s="25"/>
      <c r="S138" s="20">
        <v>1004041353</v>
      </c>
      <c r="T138" s="59" t="s">
        <v>1216</v>
      </c>
      <c r="U138" s="59" t="s">
        <v>1193</v>
      </c>
      <c r="V138" s="20">
        <v>13</v>
      </c>
      <c r="W138" s="20" t="s">
        <v>403</v>
      </c>
      <c r="X138" s="20">
        <v>3</v>
      </c>
      <c r="Y138" s="12" t="s">
        <v>1104</v>
      </c>
      <c r="Z138" s="12">
        <v>2550</v>
      </c>
    </row>
    <row r="139" spans="1:26">
      <c r="A139" s="20">
        <v>1004011453</v>
      </c>
      <c r="B139" s="59" t="s">
        <v>1217</v>
      </c>
      <c r="C139" s="59" t="s">
        <v>1193</v>
      </c>
      <c r="D139" s="20">
        <v>14</v>
      </c>
      <c r="E139" s="20" t="s">
        <v>403</v>
      </c>
      <c r="F139" s="20">
        <v>3</v>
      </c>
      <c r="G139" s="12" t="s">
        <v>1100</v>
      </c>
      <c r="H139" s="12">
        <v>3050</v>
      </c>
      <c r="I139" s="25"/>
      <c r="J139" s="20">
        <v>1004021453</v>
      </c>
      <c r="K139" s="59" t="s">
        <v>1218</v>
      </c>
      <c r="L139" s="59" t="s">
        <v>1193</v>
      </c>
      <c r="M139" s="20">
        <v>14</v>
      </c>
      <c r="N139" s="20" t="s">
        <v>403</v>
      </c>
      <c r="O139" s="20">
        <v>3</v>
      </c>
      <c r="P139" s="12" t="s">
        <v>1102</v>
      </c>
      <c r="Q139" s="12">
        <v>3050</v>
      </c>
      <c r="R139" s="25"/>
      <c r="S139" s="20">
        <v>1004041453</v>
      </c>
      <c r="T139" s="59" t="s">
        <v>1219</v>
      </c>
      <c r="U139" s="59" t="s">
        <v>1193</v>
      </c>
      <c r="V139" s="20">
        <v>14</v>
      </c>
      <c r="W139" s="20" t="s">
        <v>403</v>
      </c>
      <c r="X139" s="20">
        <v>3</v>
      </c>
      <c r="Y139" s="12" t="s">
        <v>1104</v>
      </c>
      <c r="Z139" s="12">
        <v>3050</v>
      </c>
    </row>
    <row r="140" spans="1:26">
      <c r="A140" s="20">
        <v>1004011553</v>
      </c>
      <c r="B140" s="59" t="s">
        <v>1220</v>
      </c>
      <c r="C140" s="59" t="s">
        <v>1193</v>
      </c>
      <c r="D140" s="20">
        <v>15</v>
      </c>
      <c r="E140" s="20" t="s">
        <v>403</v>
      </c>
      <c r="F140" s="20">
        <v>3</v>
      </c>
      <c r="G140" s="12" t="s">
        <v>1100</v>
      </c>
      <c r="H140" s="12">
        <v>3600</v>
      </c>
      <c r="I140" s="25"/>
      <c r="J140" s="20">
        <v>1004021553</v>
      </c>
      <c r="K140" s="59" t="s">
        <v>1221</v>
      </c>
      <c r="L140" s="59" t="s">
        <v>1193</v>
      </c>
      <c r="M140" s="20">
        <v>15</v>
      </c>
      <c r="N140" s="20" t="s">
        <v>403</v>
      </c>
      <c r="O140" s="20">
        <v>3</v>
      </c>
      <c r="P140" s="12" t="s">
        <v>1102</v>
      </c>
      <c r="Q140" s="12">
        <v>3600</v>
      </c>
      <c r="R140" s="25"/>
      <c r="S140" s="20">
        <v>1004041553</v>
      </c>
      <c r="T140" s="59" t="s">
        <v>1222</v>
      </c>
      <c r="U140" s="59" t="s">
        <v>1193</v>
      </c>
      <c r="V140" s="20">
        <v>15</v>
      </c>
      <c r="W140" s="20" t="s">
        <v>403</v>
      </c>
      <c r="X140" s="20">
        <v>3</v>
      </c>
      <c r="Y140" s="12" t="s">
        <v>1104</v>
      </c>
      <c r="Z140" s="12">
        <v>3600</v>
      </c>
    </row>
    <row r="141" spans="1:26">
      <c r="A141" s="20">
        <v>1004011653</v>
      </c>
      <c r="B141" s="59" t="s">
        <v>1223</v>
      </c>
      <c r="C141" s="59" t="s">
        <v>1193</v>
      </c>
      <c r="D141" s="20">
        <v>16</v>
      </c>
      <c r="E141" s="20" t="s">
        <v>403</v>
      </c>
      <c r="F141" s="20">
        <v>3</v>
      </c>
      <c r="G141" s="12" t="s">
        <v>1100</v>
      </c>
      <c r="H141" s="12">
        <v>4200</v>
      </c>
      <c r="I141" s="25"/>
      <c r="J141" s="20">
        <v>1004021653</v>
      </c>
      <c r="K141" s="59" t="s">
        <v>1224</v>
      </c>
      <c r="L141" s="59" t="s">
        <v>1193</v>
      </c>
      <c r="M141" s="20">
        <v>16</v>
      </c>
      <c r="N141" s="20" t="s">
        <v>403</v>
      </c>
      <c r="O141" s="20">
        <v>3</v>
      </c>
      <c r="P141" s="12" t="s">
        <v>1102</v>
      </c>
      <c r="Q141" s="12">
        <v>4200</v>
      </c>
      <c r="R141" s="25"/>
      <c r="S141" s="20">
        <v>1004041653</v>
      </c>
      <c r="T141" s="59" t="s">
        <v>1225</v>
      </c>
      <c r="U141" s="59" t="s">
        <v>1193</v>
      </c>
      <c r="V141" s="20">
        <v>16</v>
      </c>
      <c r="W141" s="20" t="s">
        <v>403</v>
      </c>
      <c r="X141" s="20">
        <v>3</v>
      </c>
      <c r="Y141" s="12" t="s">
        <v>1104</v>
      </c>
      <c r="Z141" s="12">
        <v>4200</v>
      </c>
    </row>
    <row r="142" spans="1:26">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c r="A144" s="57" t="s">
        <v>1085</v>
      </c>
      <c r="B144" s="58" t="s">
        <v>1086</v>
      </c>
      <c r="C144" s="58" t="s">
        <v>1087</v>
      </c>
      <c r="D144" s="57" t="s">
        <v>1088</v>
      </c>
      <c r="E144" s="57" t="s">
        <v>1089</v>
      </c>
      <c r="F144" s="57" t="s">
        <v>1090</v>
      </c>
      <c r="G144" s="57" t="s">
        <v>1091</v>
      </c>
      <c r="H144" s="57" t="s">
        <v>1075</v>
      </c>
      <c r="I144" s="25"/>
      <c r="J144" s="57" t="s">
        <v>1085</v>
      </c>
      <c r="K144" s="58" t="s">
        <v>1086</v>
      </c>
      <c r="L144" s="58" t="s">
        <v>1087</v>
      </c>
      <c r="M144" s="57" t="s">
        <v>1088</v>
      </c>
      <c r="N144" s="57" t="s">
        <v>1089</v>
      </c>
      <c r="O144" s="57" t="s">
        <v>1090</v>
      </c>
      <c r="P144" s="57" t="s">
        <v>1091</v>
      </c>
      <c r="Q144" s="57" t="s">
        <v>1075</v>
      </c>
      <c r="R144" s="25"/>
      <c r="S144" s="57" t="s">
        <v>1085</v>
      </c>
      <c r="T144" s="58" t="s">
        <v>1086</v>
      </c>
      <c r="U144" s="58" t="s">
        <v>1087</v>
      </c>
      <c r="V144" s="57" t="s">
        <v>1088</v>
      </c>
      <c r="W144" s="57" t="s">
        <v>1089</v>
      </c>
      <c r="X144" s="57" t="s">
        <v>1090</v>
      </c>
      <c r="Y144" s="57" t="s">
        <v>1091</v>
      </c>
      <c r="Z144" s="57" t="s">
        <v>1075</v>
      </c>
    </row>
    <row r="145" spans="1:26">
      <c r="A145" s="20">
        <v>1006010642</v>
      </c>
      <c r="B145" s="59" t="s">
        <v>1226</v>
      </c>
      <c r="C145" s="59" t="s">
        <v>1227</v>
      </c>
      <c r="D145" s="20">
        <v>6</v>
      </c>
      <c r="E145" s="20" t="s">
        <v>1099</v>
      </c>
      <c r="F145" s="20">
        <v>2</v>
      </c>
      <c r="G145" s="12" t="s">
        <v>1100</v>
      </c>
      <c r="H145" s="12">
        <v>80</v>
      </c>
      <c r="I145" s="25"/>
      <c r="J145" s="20">
        <v>1006020642</v>
      </c>
      <c r="K145" s="59" t="s">
        <v>1228</v>
      </c>
      <c r="L145" s="59" t="s">
        <v>1227</v>
      </c>
      <c r="M145" s="20">
        <v>6</v>
      </c>
      <c r="N145" s="20" t="s">
        <v>1099</v>
      </c>
      <c r="O145" s="20">
        <v>2</v>
      </c>
      <c r="P145" s="12" t="s">
        <v>1102</v>
      </c>
      <c r="Q145" s="12">
        <v>80</v>
      </c>
      <c r="R145" s="25"/>
      <c r="S145" s="20">
        <v>1006040642</v>
      </c>
      <c r="T145" s="59" t="s">
        <v>1229</v>
      </c>
      <c r="U145" s="59" t="s">
        <v>1227</v>
      </c>
      <c r="V145" s="20">
        <v>6</v>
      </c>
      <c r="W145" s="20" t="s">
        <v>1099</v>
      </c>
      <c r="X145" s="20">
        <v>2</v>
      </c>
      <c r="Y145" s="12" t="s">
        <v>1104</v>
      </c>
      <c r="Z145" s="12">
        <v>80</v>
      </c>
    </row>
    <row r="146" spans="1:26">
      <c r="A146" s="20">
        <f>A145+100</f>
        <v>1006010742</v>
      </c>
      <c r="B146" s="59" t="s">
        <v>1230</v>
      </c>
      <c r="C146" s="59" t="s">
        <v>1227</v>
      </c>
      <c r="D146" s="20">
        <v>7</v>
      </c>
      <c r="E146" s="20" t="s">
        <v>1099</v>
      </c>
      <c r="F146" s="20">
        <v>2</v>
      </c>
      <c r="G146" s="12" t="s">
        <v>1100</v>
      </c>
      <c r="H146" s="12">
        <v>100</v>
      </c>
      <c r="I146" s="25"/>
      <c r="J146" s="20">
        <v>1006020742</v>
      </c>
      <c r="K146" s="59" t="s">
        <v>1231</v>
      </c>
      <c r="L146" s="59" t="s">
        <v>1227</v>
      </c>
      <c r="M146" s="20">
        <v>7</v>
      </c>
      <c r="N146" s="20" t="s">
        <v>1099</v>
      </c>
      <c r="O146" s="20">
        <v>2</v>
      </c>
      <c r="P146" s="12" t="s">
        <v>1102</v>
      </c>
      <c r="Q146" s="12">
        <v>100</v>
      </c>
      <c r="R146" s="25"/>
      <c r="S146" s="20">
        <v>1006040742</v>
      </c>
      <c r="T146" s="59" t="s">
        <v>1232</v>
      </c>
      <c r="U146" s="59" t="s">
        <v>1227</v>
      </c>
      <c r="V146" s="20">
        <v>7</v>
      </c>
      <c r="W146" s="20" t="s">
        <v>1099</v>
      </c>
      <c r="X146" s="20">
        <v>2</v>
      </c>
      <c r="Y146" s="12" t="s">
        <v>1104</v>
      </c>
      <c r="Z146" s="12">
        <v>100</v>
      </c>
    </row>
    <row r="147" spans="1:26">
      <c r="A147" s="20">
        <f t="shared" ref="A147:A155" si="6">A146+100</f>
        <v>1006010842</v>
      </c>
      <c r="B147" s="59" t="s">
        <v>1233</v>
      </c>
      <c r="C147" s="59" t="s">
        <v>1227</v>
      </c>
      <c r="D147" s="20">
        <v>8</v>
      </c>
      <c r="E147" s="20" t="s">
        <v>1099</v>
      </c>
      <c r="F147" s="20">
        <v>2</v>
      </c>
      <c r="G147" s="12" t="s">
        <v>1100</v>
      </c>
      <c r="H147" s="12">
        <v>140</v>
      </c>
      <c r="I147" s="25"/>
      <c r="J147" s="20">
        <v>1006020842</v>
      </c>
      <c r="K147" s="59" t="s">
        <v>1234</v>
      </c>
      <c r="L147" s="59" t="s">
        <v>1227</v>
      </c>
      <c r="M147" s="20">
        <v>8</v>
      </c>
      <c r="N147" s="20" t="s">
        <v>1099</v>
      </c>
      <c r="O147" s="20">
        <v>2</v>
      </c>
      <c r="P147" s="12" t="s">
        <v>1102</v>
      </c>
      <c r="Q147" s="12">
        <v>140</v>
      </c>
      <c r="R147" s="25"/>
      <c r="S147" s="20">
        <v>1006040842</v>
      </c>
      <c r="T147" s="59" t="s">
        <v>1235</v>
      </c>
      <c r="U147" s="59" t="s">
        <v>1227</v>
      </c>
      <c r="V147" s="20">
        <v>8</v>
      </c>
      <c r="W147" s="20" t="s">
        <v>1099</v>
      </c>
      <c r="X147" s="20">
        <v>2</v>
      </c>
      <c r="Y147" s="12" t="s">
        <v>1104</v>
      </c>
      <c r="Z147" s="12">
        <v>140</v>
      </c>
    </row>
    <row r="148" spans="1:26">
      <c r="A148" s="20">
        <f t="shared" si="6"/>
        <v>1006010942</v>
      </c>
      <c r="B148" s="59" t="s">
        <v>1236</v>
      </c>
      <c r="C148" s="59" t="s">
        <v>1227</v>
      </c>
      <c r="D148" s="20">
        <v>9</v>
      </c>
      <c r="E148" s="20" t="s">
        <v>1099</v>
      </c>
      <c r="F148" s="20">
        <v>2</v>
      </c>
      <c r="G148" s="12" t="s">
        <v>1100</v>
      </c>
      <c r="H148" s="12">
        <v>180</v>
      </c>
      <c r="I148" s="25"/>
      <c r="J148" s="20">
        <v>1006020942</v>
      </c>
      <c r="K148" s="59" t="s">
        <v>1237</v>
      </c>
      <c r="L148" s="59" t="s">
        <v>1227</v>
      </c>
      <c r="M148" s="20">
        <v>9</v>
      </c>
      <c r="N148" s="20" t="s">
        <v>1099</v>
      </c>
      <c r="O148" s="20">
        <v>2</v>
      </c>
      <c r="P148" s="12" t="s">
        <v>1102</v>
      </c>
      <c r="Q148" s="12">
        <v>180</v>
      </c>
      <c r="R148" s="25"/>
      <c r="S148" s="20">
        <v>1006040942</v>
      </c>
      <c r="T148" s="59" t="s">
        <v>1238</v>
      </c>
      <c r="U148" s="59" t="s">
        <v>1227</v>
      </c>
      <c r="V148" s="20">
        <v>9</v>
      </c>
      <c r="W148" s="20" t="s">
        <v>1099</v>
      </c>
      <c r="X148" s="20">
        <v>2</v>
      </c>
      <c r="Y148" s="12" t="s">
        <v>1104</v>
      </c>
      <c r="Z148" s="12">
        <v>180</v>
      </c>
    </row>
    <row r="149" spans="1:26">
      <c r="A149" s="20">
        <f t="shared" si="6"/>
        <v>1006011042</v>
      </c>
      <c r="B149" s="59" t="s">
        <v>1239</v>
      </c>
      <c r="C149" s="59" t="s">
        <v>1227</v>
      </c>
      <c r="D149" s="20">
        <v>10</v>
      </c>
      <c r="E149" s="20" t="s">
        <v>1099</v>
      </c>
      <c r="F149" s="20">
        <v>2</v>
      </c>
      <c r="G149" s="12" t="s">
        <v>1100</v>
      </c>
      <c r="H149" s="12">
        <v>240</v>
      </c>
      <c r="I149" s="25"/>
      <c r="J149" s="20">
        <v>1006021042</v>
      </c>
      <c r="K149" s="59" t="s">
        <v>1240</v>
      </c>
      <c r="L149" s="59" t="s">
        <v>1227</v>
      </c>
      <c r="M149" s="20">
        <v>10</v>
      </c>
      <c r="N149" s="20" t="s">
        <v>1099</v>
      </c>
      <c r="O149" s="20">
        <v>2</v>
      </c>
      <c r="P149" s="12" t="s">
        <v>1102</v>
      </c>
      <c r="Q149" s="12">
        <v>240</v>
      </c>
      <c r="R149" s="25"/>
      <c r="S149" s="20">
        <v>1006041042</v>
      </c>
      <c r="T149" s="59" t="s">
        <v>1241</v>
      </c>
      <c r="U149" s="59" t="s">
        <v>1227</v>
      </c>
      <c r="V149" s="20">
        <v>10</v>
      </c>
      <c r="W149" s="20" t="s">
        <v>1099</v>
      </c>
      <c r="X149" s="20">
        <v>2</v>
      </c>
      <c r="Y149" s="12" t="s">
        <v>1104</v>
      </c>
      <c r="Z149" s="12">
        <v>240</v>
      </c>
    </row>
    <row r="150" spans="1:26">
      <c r="A150" s="20">
        <f t="shared" si="6"/>
        <v>1006011142</v>
      </c>
      <c r="B150" s="59" t="s">
        <v>1242</v>
      </c>
      <c r="C150" s="59" t="s">
        <v>1227</v>
      </c>
      <c r="D150" s="20">
        <v>11</v>
      </c>
      <c r="E150" s="20" t="s">
        <v>1099</v>
      </c>
      <c r="F150" s="20">
        <v>2</v>
      </c>
      <c r="G150" s="12" t="s">
        <v>1100</v>
      </c>
      <c r="H150" s="12">
        <v>320</v>
      </c>
      <c r="I150" s="25"/>
      <c r="J150" s="20">
        <v>1006021142</v>
      </c>
      <c r="K150" s="59" t="s">
        <v>1243</v>
      </c>
      <c r="L150" s="59" t="s">
        <v>1227</v>
      </c>
      <c r="M150" s="20">
        <v>11</v>
      </c>
      <c r="N150" s="20" t="s">
        <v>1099</v>
      </c>
      <c r="O150" s="20">
        <v>2</v>
      </c>
      <c r="P150" s="12" t="s">
        <v>1102</v>
      </c>
      <c r="Q150" s="12">
        <v>320</v>
      </c>
      <c r="R150" s="25"/>
      <c r="S150" s="20">
        <v>1006041142</v>
      </c>
      <c r="T150" s="59" t="s">
        <v>1244</v>
      </c>
      <c r="U150" s="59" t="s">
        <v>1227</v>
      </c>
      <c r="V150" s="20">
        <v>11</v>
      </c>
      <c r="W150" s="20" t="s">
        <v>1099</v>
      </c>
      <c r="X150" s="20">
        <v>2</v>
      </c>
      <c r="Y150" s="12" t="s">
        <v>1104</v>
      </c>
      <c r="Z150" s="12">
        <v>320</v>
      </c>
    </row>
    <row r="151" spans="1:26">
      <c r="A151" s="20">
        <f t="shared" si="6"/>
        <v>1006011242</v>
      </c>
      <c r="B151" s="59" t="s">
        <v>1245</v>
      </c>
      <c r="C151" s="59" t="s">
        <v>1227</v>
      </c>
      <c r="D151" s="20">
        <v>12</v>
      </c>
      <c r="E151" s="20" t="s">
        <v>1099</v>
      </c>
      <c r="F151" s="20">
        <v>2</v>
      </c>
      <c r="G151" s="12" t="s">
        <v>1100</v>
      </c>
      <c r="H151" s="12">
        <v>400</v>
      </c>
      <c r="I151" s="25"/>
      <c r="J151" s="20">
        <v>1006021242</v>
      </c>
      <c r="K151" s="59" t="s">
        <v>1246</v>
      </c>
      <c r="L151" s="59" t="s">
        <v>1227</v>
      </c>
      <c r="M151" s="20">
        <v>12</v>
      </c>
      <c r="N151" s="20" t="s">
        <v>1099</v>
      </c>
      <c r="O151" s="20">
        <v>2</v>
      </c>
      <c r="P151" s="12" t="s">
        <v>1102</v>
      </c>
      <c r="Q151" s="12">
        <v>400</v>
      </c>
      <c r="R151" s="25"/>
      <c r="S151" s="20">
        <v>1006041242</v>
      </c>
      <c r="T151" s="59" t="s">
        <v>1247</v>
      </c>
      <c r="U151" s="59" t="s">
        <v>1227</v>
      </c>
      <c r="V151" s="20">
        <v>12</v>
      </c>
      <c r="W151" s="20" t="s">
        <v>1099</v>
      </c>
      <c r="X151" s="20">
        <v>2</v>
      </c>
      <c r="Y151" s="12" t="s">
        <v>1104</v>
      </c>
      <c r="Z151" s="12">
        <v>400</v>
      </c>
    </row>
    <row r="152" spans="1:26">
      <c r="A152" s="20">
        <f t="shared" si="6"/>
        <v>1006011342</v>
      </c>
      <c r="B152" s="59" t="s">
        <v>1248</v>
      </c>
      <c r="C152" s="59" t="s">
        <v>1227</v>
      </c>
      <c r="D152" s="20">
        <v>13</v>
      </c>
      <c r="E152" s="20" t="s">
        <v>1099</v>
      </c>
      <c r="F152" s="20">
        <v>2</v>
      </c>
      <c r="G152" s="12" t="s">
        <v>1100</v>
      </c>
      <c r="H152" s="12">
        <v>500</v>
      </c>
      <c r="I152" s="25"/>
      <c r="J152" s="20">
        <v>1006021342</v>
      </c>
      <c r="K152" s="59" t="s">
        <v>1249</v>
      </c>
      <c r="L152" s="59" t="s">
        <v>1227</v>
      </c>
      <c r="M152" s="20">
        <v>13</v>
      </c>
      <c r="N152" s="20" t="s">
        <v>1099</v>
      </c>
      <c r="O152" s="20">
        <v>2</v>
      </c>
      <c r="P152" s="12" t="s">
        <v>1102</v>
      </c>
      <c r="Q152" s="12">
        <v>500</v>
      </c>
      <c r="R152" s="25"/>
      <c r="S152" s="20">
        <v>1006041342</v>
      </c>
      <c r="T152" s="59" t="s">
        <v>1250</v>
      </c>
      <c r="U152" s="59" t="s">
        <v>1227</v>
      </c>
      <c r="V152" s="20">
        <v>13</v>
      </c>
      <c r="W152" s="20" t="s">
        <v>1099</v>
      </c>
      <c r="X152" s="20">
        <v>2</v>
      </c>
      <c r="Y152" s="12" t="s">
        <v>1104</v>
      </c>
      <c r="Z152" s="12">
        <v>500</v>
      </c>
    </row>
    <row r="153" spans="1:26">
      <c r="A153" s="20">
        <f t="shared" si="6"/>
        <v>1006011442</v>
      </c>
      <c r="B153" s="59" t="s">
        <v>1251</v>
      </c>
      <c r="C153" s="59" t="s">
        <v>1227</v>
      </c>
      <c r="D153" s="20">
        <v>14</v>
      </c>
      <c r="E153" s="20" t="s">
        <v>1099</v>
      </c>
      <c r="F153" s="20">
        <v>2</v>
      </c>
      <c r="G153" s="12" t="s">
        <v>1100</v>
      </c>
      <c r="H153" s="12">
        <v>600</v>
      </c>
      <c r="I153" s="25"/>
      <c r="J153" s="20">
        <v>1006021442</v>
      </c>
      <c r="K153" s="59" t="s">
        <v>1252</v>
      </c>
      <c r="L153" s="59" t="s">
        <v>1227</v>
      </c>
      <c r="M153" s="20">
        <v>14</v>
      </c>
      <c r="N153" s="20" t="s">
        <v>1099</v>
      </c>
      <c r="O153" s="20">
        <v>2</v>
      </c>
      <c r="P153" s="12" t="s">
        <v>1102</v>
      </c>
      <c r="Q153" s="12">
        <v>600</v>
      </c>
      <c r="R153" s="25"/>
      <c r="S153" s="20">
        <v>1006041442</v>
      </c>
      <c r="T153" s="59" t="s">
        <v>1253</v>
      </c>
      <c r="U153" s="59" t="s">
        <v>1227</v>
      </c>
      <c r="V153" s="20">
        <v>14</v>
      </c>
      <c r="W153" s="20" t="s">
        <v>1099</v>
      </c>
      <c r="X153" s="20">
        <v>2</v>
      </c>
      <c r="Y153" s="12" t="s">
        <v>1104</v>
      </c>
      <c r="Z153" s="12">
        <v>600</v>
      </c>
    </row>
    <row r="154" spans="1:26">
      <c r="A154" s="20">
        <f t="shared" si="6"/>
        <v>1006011542</v>
      </c>
      <c r="B154" s="59" t="s">
        <v>1254</v>
      </c>
      <c r="C154" s="59" t="s">
        <v>1227</v>
      </c>
      <c r="D154" s="20">
        <v>15</v>
      </c>
      <c r="E154" s="20" t="s">
        <v>1099</v>
      </c>
      <c r="F154" s="20">
        <v>2</v>
      </c>
      <c r="G154" s="12" t="s">
        <v>1100</v>
      </c>
      <c r="H154" s="12">
        <v>750</v>
      </c>
      <c r="I154" s="25"/>
      <c r="J154" s="20">
        <v>1006021542</v>
      </c>
      <c r="K154" s="59" t="s">
        <v>1255</v>
      </c>
      <c r="L154" s="59" t="s">
        <v>1227</v>
      </c>
      <c r="M154" s="20">
        <v>15</v>
      </c>
      <c r="N154" s="20" t="s">
        <v>1099</v>
      </c>
      <c r="O154" s="20">
        <v>2</v>
      </c>
      <c r="P154" s="12" t="s">
        <v>1102</v>
      </c>
      <c r="Q154" s="12">
        <v>750</v>
      </c>
      <c r="R154" s="25"/>
      <c r="S154" s="20">
        <v>1006041542</v>
      </c>
      <c r="T154" s="59" t="s">
        <v>1256</v>
      </c>
      <c r="U154" s="59" t="s">
        <v>1227</v>
      </c>
      <c r="V154" s="20">
        <v>15</v>
      </c>
      <c r="W154" s="20" t="s">
        <v>1099</v>
      </c>
      <c r="X154" s="20">
        <v>2</v>
      </c>
      <c r="Y154" s="12" t="s">
        <v>1104</v>
      </c>
      <c r="Z154" s="12">
        <v>750</v>
      </c>
    </row>
    <row r="155" spans="1:26">
      <c r="A155" s="20">
        <f t="shared" si="6"/>
        <v>1006011642</v>
      </c>
      <c r="B155" s="59" t="s">
        <v>1257</v>
      </c>
      <c r="C155" s="59" t="s">
        <v>1227</v>
      </c>
      <c r="D155" s="20">
        <v>16</v>
      </c>
      <c r="E155" s="20" t="s">
        <v>1099</v>
      </c>
      <c r="F155" s="20">
        <v>2</v>
      </c>
      <c r="G155" s="12" t="s">
        <v>1100</v>
      </c>
      <c r="H155" s="12">
        <v>900</v>
      </c>
      <c r="I155" s="25"/>
      <c r="J155" s="20">
        <v>1006021642</v>
      </c>
      <c r="K155" s="59" t="s">
        <v>1258</v>
      </c>
      <c r="L155" s="59" t="s">
        <v>1227</v>
      </c>
      <c r="M155" s="20">
        <v>16</v>
      </c>
      <c r="N155" s="20" t="s">
        <v>1099</v>
      </c>
      <c r="O155" s="20">
        <v>2</v>
      </c>
      <c r="P155" s="12" t="s">
        <v>1102</v>
      </c>
      <c r="Q155" s="12">
        <v>900</v>
      </c>
      <c r="R155" s="25"/>
      <c r="S155" s="20">
        <v>1006041642</v>
      </c>
      <c r="T155" s="59" t="s">
        <v>1259</v>
      </c>
      <c r="U155" s="59" t="s">
        <v>1227</v>
      </c>
      <c r="V155" s="20">
        <v>16</v>
      </c>
      <c r="W155" s="20" t="s">
        <v>1099</v>
      </c>
      <c r="X155" s="20">
        <v>2</v>
      </c>
      <c r="Y155" s="12" t="s">
        <v>1104</v>
      </c>
      <c r="Z155" s="12">
        <v>900</v>
      </c>
    </row>
    <row r="156" spans="1:26">
      <c r="A156" s="20">
        <v>1006010643</v>
      </c>
      <c r="B156" s="59" t="s">
        <v>1226</v>
      </c>
      <c r="C156" s="59" t="s">
        <v>1227</v>
      </c>
      <c r="D156" s="20">
        <v>6</v>
      </c>
      <c r="E156" s="20" t="s">
        <v>1099</v>
      </c>
      <c r="F156" s="20">
        <v>3</v>
      </c>
      <c r="G156" s="12" t="s">
        <v>1100</v>
      </c>
      <c r="H156" s="12">
        <v>180</v>
      </c>
      <c r="I156" s="25"/>
      <c r="J156" s="20">
        <v>1006020643</v>
      </c>
      <c r="K156" s="59" t="s">
        <v>1228</v>
      </c>
      <c r="L156" s="59" t="s">
        <v>1227</v>
      </c>
      <c r="M156" s="20">
        <v>6</v>
      </c>
      <c r="N156" s="20" t="s">
        <v>1099</v>
      </c>
      <c r="O156" s="20">
        <v>3</v>
      </c>
      <c r="P156" s="12" t="s">
        <v>1102</v>
      </c>
      <c r="Q156" s="12">
        <v>180</v>
      </c>
      <c r="R156" s="25"/>
      <c r="S156" s="20">
        <v>1006040643</v>
      </c>
      <c r="T156" s="59" t="s">
        <v>1229</v>
      </c>
      <c r="U156" s="59" t="s">
        <v>1227</v>
      </c>
      <c r="V156" s="20">
        <v>6</v>
      </c>
      <c r="W156" s="20" t="s">
        <v>1099</v>
      </c>
      <c r="X156" s="20">
        <v>3</v>
      </c>
      <c r="Y156" s="12" t="s">
        <v>1104</v>
      </c>
      <c r="Z156" s="12">
        <v>180</v>
      </c>
    </row>
    <row r="157" spans="1:26">
      <c r="A157" s="20">
        <f>A156+100</f>
        <v>1006010743</v>
      </c>
      <c r="B157" s="59" t="s">
        <v>1230</v>
      </c>
      <c r="C157" s="59" t="s">
        <v>1227</v>
      </c>
      <c r="D157" s="20">
        <v>7</v>
      </c>
      <c r="E157" s="20" t="s">
        <v>1099</v>
      </c>
      <c r="F157" s="20">
        <v>3</v>
      </c>
      <c r="G157" s="12" t="s">
        <v>1100</v>
      </c>
      <c r="H157" s="12">
        <v>200</v>
      </c>
      <c r="I157" s="25"/>
      <c r="J157" s="20">
        <v>1006020743</v>
      </c>
      <c r="K157" s="59" t="s">
        <v>1231</v>
      </c>
      <c r="L157" s="59" t="s">
        <v>1227</v>
      </c>
      <c r="M157" s="20">
        <v>7</v>
      </c>
      <c r="N157" s="20" t="s">
        <v>1099</v>
      </c>
      <c r="O157" s="20">
        <v>3</v>
      </c>
      <c r="P157" s="12" t="s">
        <v>1102</v>
      </c>
      <c r="Q157" s="12">
        <v>200</v>
      </c>
      <c r="R157" s="25"/>
      <c r="S157" s="20">
        <v>1006040743</v>
      </c>
      <c r="T157" s="59" t="s">
        <v>1232</v>
      </c>
      <c r="U157" s="59" t="s">
        <v>1227</v>
      </c>
      <c r="V157" s="20">
        <v>7</v>
      </c>
      <c r="W157" s="20" t="s">
        <v>1099</v>
      </c>
      <c r="X157" s="20">
        <v>3</v>
      </c>
      <c r="Y157" s="12" t="s">
        <v>1104</v>
      </c>
      <c r="Z157" s="12">
        <v>200</v>
      </c>
    </row>
    <row r="158" spans="1:26">
      <c r="A158" s="20">
        <f t="shared" ref="A158:A166" si="7">A157+100</f>
        <v>1006010843</v>
      </c>
      <c r="B158" s="59" t="s">
        <v>1233</v>
      </c>
      <c r="C158" s="59" t="s">
        <v>1227</v>
      </c>
      <c r="D158" s="20">
        <v>8</v>
      </c>
      <c r="E158" s="20" t="s">
        <v>1099</v>
      </c>
      <c r="F158" s="20">
        <v>3</v>
      </c>
      <c r="G158" s="12" t="s">
        <v>1100</v>
      </c>
      <c r="H158" s="12">
        <v>240</v>
      </c>
      <c r="I158" s="25"/>
      <c r="J158" s="20">
        <v>1006020843</v>
      </c>
      <c r="K158" s="59" t="s">
        <v>1234</v>
      </c>
      <c r="L158" s="59" t="s">
        <v>1227</v>
      </c>
      <c r="M158" s="20">
        <v>8</v>
      </c>
      <c r="N158" s="20" t="s">
        <v>1099</v>
      </c>
      <c r="O158" s="20">
        <v>3</v>
      </c>
      <c r="P158" s="12" t="s">
        <v>1102</v>
      </c>
      <c r="Q158" s="12">
        <v>240</v>
      </c>
      <c r="R158" s="25"/>
      <c r="S158" s="20">
        <v>1006040843</v>
      </c>
      <c r="T158" s="59" t="s">
        <v>1235</v>
      </c>
      <c r="U158" s="59" t="s">
        <v>1227</v>
      </c>
      <c r="V158" s="20">
        <v>8</v>
      </c>
      <c r="W158" s="20" t="s">
        <v>1099</v>
      </c>
      <c r="X158" s="20">
        <v>3</v>
      </c>
      <c r="Y158" s="12" t="s">
        <v>1104</v>
      </c>
      <c r="Z158" s="12">
        <v>240</v>
      </c>
    </row>
    <row r="159" spans="1:26">
      <c r="A159" s="20">
        <f t="shared" si="7"/>
        <v>1006010943</v>
      </c>
      <c r="B159" s="59" t="s">
        <v>1236</v>
      </c>
      <c r="C159" s="59" t="s">
        <v>1227</v>
      </c>
      <c r="D159" s="20">
        <v>9</v>
      </c>
      <c r="E159" s="20" t="s">
        <v>1099</v>
      </c>
      <c r="F159" s="20">
        <v>3</v>
      </c>
      <c r="G159" s="12" t="s">
        <v>1100</v>
      </c>
      <c r="H159" s="12">
        <v>280</v>
      </c>
      <c r="I159" s="25"/>
      <c r="J159" s="20">
        <v>1006020943</v>
      </c>
      <c r="K159" s="59" t="s">
        <v>1237</v>
      </c>
      <c r="L159" s="59" t="s">
        <v>1227</v>
      </c>
      <c r="M159" s="20">
        <v>9</v>
      </c>
      <c r="N159" s="20" t="s">
        <v>1099</v>
      </c>
      <c r="O159" s="20">
        <v>3</v>
      </c>
      <c r="P159" s="12" t="s">
        <v>1102</v>
      </c>
      <c r="Q159" s="12">
        <v>280</v>
      </c>
      <c r="R159" s="25"/>
      <c r="S159" s="20">
        <v>1006040943</v>
      </c>
      <c r="T159" s="59" t="s">
        <v>1238</v>
      </c>
      <c r="U159" s="59" t="s">
        <v>1227</v>
      </c>
      <c r="V159" s="20">
        <v>9</v>
      </c>
      <c r="W159" s="20" t="s">
        <v>1099</v>
      </c>
      <c r="X159" s="20">
        <v>3</v>
      </c>
      <c r="Y159" s="12" t="s">
        <v>1104</v>
      </c>
      <c r="Z159" s="12">
        <v>280</v>
      </c>
    </row>
    <row r="160" spans="1:26">
      <c r="A160" s="20">
        <f t="shared" si="7"/>
        <v>1006011043</v>
      </c>
      <c r="B160" s="59" t="s">
        <v>1239</v>
      </c>
      <c r="C160" s="59" t="s">
        <v>1227</v>
      </c>
      <c r="D160" s="20">
        <v>10</v>
      </c>
      <c r="E160" s="20" t="s">
        <v>1099</v>
      </c>
      <c r="F160" s="20">
        <v>3</v>
      </c>
      <c r="G160" s="12" t="s">
        <v>1100</v>
      </c>
      <c r="H160" s="12">
        <v>340</v>
      </c>
      <c r="I160" s="25"/>
      <c r="J160" s="20">
        <v>1006021043</v>
      </c>
      <c r="K160" s="59" t="s">
        <v>1240</v>
      </c>
      <c r="L160" s="59" t="s">
        <v>1227</v>
      </c>
      <c r="M160" s="20">
        <v>10</v>
      </c>
      <c r="N160" s="20" t="s">
        <v>1099</v>
      </c>
      <c r="O160" s="20">
        <v>3</v>
      </c>
      <c r="P160" s="12" t="s">
        <v>1102</v>
      </c>
      <c r="Q160" s="12">
        <v>340</v>
      </c>
      <c r="R160" s="25"/>
      <c r="S160" s="20">
        <v>1006041043</v>
      </c>
      <c r="T160" s="59" t="s">
        <v>1241</v>
      </c>
      <c r="U160" s="59" t="s">
        <v>1227</v>
      </c>
      <c r="V160" s="20">
        <v>10</v>
      </c>
      <c r="W160" s="20" t="s">
        <v>1099</v>
      </c>
      <c r="X160" s="20">
        <v>3</v>
      </c>
      <c r="Y160" s="12" t="s">
        <v>1104</v>
      </c>
      <c r="Z160" s="12">
        <v>340</v>
      </c>
    </row>
    <row r="161" spans="1:26">
      <c r="A161" s="20">
        <f t="shared" si="7"/>
        <v>1006011143</v>
      </c>
      <c r="B161" s="59" t="s">
        <v>1242</v>
      </c>
      <c r="C161" s="59" t="s">
        <v>1227</v>
      </c>
      <c r="D161" s="20">
        <v>11</v>
      </c>
      <c r="E161" s="20" t="s">
        <v>1099</v>
      </c>
      <c r="F161" s="20">
        <v>3</v>
      </c>
      <c r="G161" s="12" t="s">
        <v>1100</v>
      </c>
      <c r="H161" s="12">
        <v>420</v>
      </c>
      <c r="I161" s="25"/>
      <c r="J161" s="20">
        <v>1006021143</v>
      </c>
      <c r="K161" s="59" t="s">
        <v>1243</v>
      </c>
      <c r="L161" s="59" t="s">
        <v>1227</v>
      </c>
      <c r="M161" s="20">
        <v>11</v>
      </c>
      <c r="N161" s="20" t="s">
        <v>1099</v>
      </c>
      <c r="O161" s="20">
        <v>3</v>
      </c>
      <c r="P161" s="12" t="s">
        <v>1102</v>
      </c>
      <c r="Q161" s="12">
        <v>420</v>
      </c>
      <c r="R161" s="25"/>
      <c r="S161" s="20">
        <v>1006041143</v>
      </c>
      <c r="T161" s="59" t="s">
        <v>1244</v>
      </c>
      <c r="U161" s="59" t="s">
        <v>1227</v>
      </c>
      <c r="V161" s="20">
        <v>11</v>
      </c>
      <c r="W161" s="20" t="s">
        <v>1099</v>
      </c>
      <c r="X161" s="20">
        <v>3</v>
      </c>
      <c r="Y161" s="12" t="s">
        <v>1104</v>
      </c>
      <c r="Z161" s="12">
        <v>420</v>
      </c>
    </row>
    <row r="162" spans="1:26">
      <c r="A162" s="20">
        <f t="shared" si="7"/>
        <v>1006011243</v>
      </c>
      <c r="B162" s="59" t="s">
        <v>1245</v>
      </c>
      <c r="C162" s="59" t="s">
        <v>1227</v>
      </c>
      <c r="D162" s="20">
        <v>12</v>
      </c>
      <c r="E162" s="20" t="s">
        <v>1099</v>
      </c>
      <c r="F162" s="20">
        <v>3</v>
      </c>
      <c r="G162" s="12" t="s">
        <v>1100</v>
      </c>
      <c r="H162" s="12">
        <v>500</v>
      </c>
      <c r="I162" s="25"/>
      <c r="J162" s="20">
        <v>1006021243</v>
      </c>
      <c r="K162" s="59" t="s">
        <v>1246</v>
      </c>
      <c r="L162" s="59" t="s">
        <v>1227</v>
      </c>
      <c r="M162" s="20">
        <v>12</v>
      </c>
      <c r="N162" s="20" t="s">
        <v>1099</v>
      </c>
      <c r="O162" s="20">
        <v>3</v>
      </c>
      <c r="P162" s="12" t="s">
        <v>1102</v>
      </c>
      <c r="Q162" s="12">
        <v>500</v>
      </c>
      <c r="R162" s="25"/>
      <c r="S162" s="20">
        <v>1006041243</v>
      </c>
      <c r="T162" s="59" t="s">
        <v>1247</v>
      </c>
      <c r="U162" s="59" t="s">
        <v>1227</v>
      </c>
      <c r="V162" s="20">
        <v>12</v>
      </c>
      <c r="W162" s="20" t="s">
        <v>1099</v>
      </c>
      <c r="X162" s="20">
        <v>3</v>
      </c>
      <c r="Y162" s="12" t="s">
        <v>1104</v>
      </c>
      <c r="Z162" s="12">
        <v>500</v>
      </c>
    </row>
    <row r="163" spans="1:26">
      <c r="A163" s="20">
        <f t="shared" si="7"/>
        <v>1006011343</v>
      </c>
      <c r="B163" s="59" t="s">
        <v>1248</v>
      </c>
      <c r="C163" s="59" t="s">
        <v>1227</v>
      </c>
      <c r="D163" s="20">
        <v>13</v>
      </c>
      <c r="E163" s="20" t="s">
        <v>1099</v>
      </c>
      <c r="F163" s="20">
        <v>3</v>
      </c>
      <c r="G163" s="12" t="s">
        <v>1100</v>
      </c>
      <c r="H163" s="12">
        <v>600</v>
      </c>
      <c r="I163" s="25"/>
      <c r="J163" s="20">
        <v>1006021343</v>
      </c>
      <c r="K163" s="59" t="s">
        <v>1249</v>
      </c>
      <c r="L163" s="59" t="s">
        <v>1227</v>
      </c>
      <c r="M163" s="20">
        <v>13</v>
      </c>
      <c r="N163" s="20" t="s">
        <v>1099</v>
      </c>
      <c r="O163" s="20">
        <v>3</v>
      </c>
      <c r="P163" s="12" t="s">
        <v>1102</v>
      </c>
      <c r="Q163" s="12">
        <v>600</v>
      </c>
      <c r="R163" s="25"/>
      <c r="S163" s="20">
        <v>1006041343</v>
      </c>
      <c r="T163" s="59" t="s">
        <v>1250</v>
      </c>
      <c r="U163" s="59" t="s">
        <v>1227</v>
      </c>
      <c r="V163" s="20">
        <v>13</v>
      </c>
      <c r="W163" s="20" t="s">
        <v>1099</v>
      </c>
      <c r="X163" s="20">
        <v>3</v>
      </c>
      <c r="Y163" s="12" t="s">
        <v>1104</v>
      </c>
      <c r="Z163" s="12">
        <v>600</v>
      </c>
    </row>
    <row r="164" spans="1:26">
      <c r="A164" s="20">
        <f t="shared" si="7"/>
        <v>1006011443</v>
      </c>
      <c r="B164" s="59" t="s">
        <v>1251</v>
      </c>
      <c r="C164" s="59" t="s">
        <v>1227</v>
      </c>
      <c r="D164" s="20">
        <v>14</v>
      </c>
      <c r="E164" s="20" t="s">
        <v>1099</v>
      </c>
      <c r="F164" s="20">
        <v>3</v>
      </c>
      <c r="G164" s="12" t="s">
        <v>1100</v>
      </c>
      <c r="H164" s="12">
        <v>700</v>
      </c>
      <c r="I164" s="25"/>
      <c r="J164" s="20">
        <v>1006021443</v>
      </c>
      <c r="K164" s="59" t="s">
        <v>1252</v>
      </c>
      <c r="L164" s="59" t="s">
        <v>1227</v>
      </c>
      <c r="M164" s="20">
        <v>14</v>
      </c>
      <c r="N164" s="20" t="s">
        <v>1099</v>
      </c>
      <c r="O164" s="20">
        <v>3</v>
      </c>
      <c r="P164" s="12" t="s">
        <v>1102</v>
      </c>
      <c r="Q164" s="12">
        <v>700</v>
      </c>
      <c r="R164" s="25"/>
      <c r="S164" s="20">
        <v>1006041443</v>
      </c>
      <c r="T164" s="59" t="s">
        <v>1253</v>
      </c>
      <c r="U164" s="59" t="s">
        <v>1227</v>
      </c>
      <c r="V164" s="20">
        <v>14</v>
      </c>
      <c r="W164" s="20" t="s">
        <v>1099</v>
      </c>
      <c r="X164" s="20">
        <v>3</v>
      </c>
      <c r="Y164" s="12" t="s">
        <v>1104</v>
      </c>
      <c r="Z164" s="12">
        <v>700</v>
      </c>
    </row>
    <row r="165" spans="1:26">
      <c r="A165" s="20">
        <f t="shared" si="7"/>
        <v>1006011543</v>
      </c>
      <c r="B165" s="59" t="s">
        <v>1254</v>
      </c>
      <c r="C165" s="59" t="s">
        <v>1227</v>
      </c>
      <c r="D165" s="20">
        <v>15</v>
      </c>
      <c r="E165" s="20" t="s">
        <v>1099</v>
      </c>
      <c r="F165" s="20">
        <v>3</v>
      </c>
      <c r="G165" s="12" t="s">
        <v>1100</v>
      </c>
      <c r="H165" s="12">
        <v>850</v>
      </c>
      <c r="I165" s="25"/>
      <c r="J165" s="20">
        <v>1006021543</v>
      </c>
      <c r="K165" s="59" t="s">
        <v>1255</v>
      </c>
      <c r="L165" s="59" t="s">
        <v>1227</v>
      </c>
      <c r="M165" s="20">
        <v>15</v>
      </c>
      <c r="N165" s="20" t="s">
        <v>1099</v>
      </c>
      <c r="O165" s="20">
        <v>3</v>
      </c>
      <c r="P165" s="12" t="s">
        <v>1102</v>
      </c>
      <c r="Q165" s="12">
        <v>850</v>
      </c>
      <c r="R165" s="25"/>
      <c r="S165" s="20">
        <v>1006041543</v>
      </c>
      <c r="T165" s="59" t="s">
        <v>1256</v>
      </c>
      <c r="U165" s="59" t="s">
        <v>1227</v>
      </c>
      <c r="V165" s="20">
        <v>15</v>
      </c>
      <c r="W165" s="20" t="s">
        <v>1099</v>
      </c>
      <c r="X165" s="20">
        <v>3</v>
      </c>
      <c r="Y165" s="12" t="s">
        <v>1104</v>
      </c>
      <c r="Z165" s="12">
        <v>850</v>
      </c>
    </row>
    <row r="166" spans="1:26">
      <c r="A166" s="20">
        <f t="shared" si="7"/>
        <v>1006011643</v>
      </c>
      <c r="B166" s="59" t="s">
        <v>1257</v>
      </c>
      <c r="C166" s="59" t="s">
        <v>1227</v>
      </c>
      <c r="D166" s="20">
        <v>16</v>
      </c>
      <c r="E166" s="20" t="s">
        <v>1099</v>
      </c>
      <c r="F166" s="20">
        <v>3</v>
      </c>
      <c r="G166" s="12" t="s">
        <v>1100</v>
      </c>
      <c r="H166" s="12">
        <v>1000</v>
      </c>
      <c r="I166" s="25"/>
      <c r="J166" s="20">
        <v>1006021643</v>
      </c>
      <c r="K166" s="59" t="s">
        <v>1258</v>
      </c>
      <c r="L166" s="59" t="s">
        <v>1227</v>
      </c>
      <c r="M166" s="20">
        <v>16</v>
      </c>
      <c r="N166" s="20" t="s">
        <v>1099</v>
      </c>
      <c r="O166" s="20">
        <v>3</v>
      </c>
      <c r="P166" s="12" t="s">
        <v>1102</v>
      </c>
      <c r="Q166" s="12">
        <v>1000</v>
      </c>
      <c r="R166" s="25"/>
      <c r="S166" s="20">
        <v>1006041643</v>
      </c>
      <c r="T166" s="59" t="s">
        <v>1259</v>
      </c>
      <c r="U166" s="59" t="s">
        <v>1227</v>
      </c>
      <c r="V166" s="20">
        <v>16</v>
      </c>
      <c r="W166" s="20" t="s">
        <v>1099</v>
      </c>
      <c r="X166" s="20">
        <v>3</v>
      </c>
      <c r="Y166" s="12" t="s">
        <v>1104</v>
      </c>
      <c r="Z166" s="12">
        <v>1000</v>
      </c>
    </row>
    <row r="167" spans="1:26">
      <c r="A167" s="20">
        <v>1006010653</v>
      </c>
      <c r="B167" s="59" t="s">
        <v>1226</v>
      </c>
      <c r="C167" s="59" t="s">
        <v>1227</v>
      </c>
      <c r="D167" s="20">
        <v>6</v>
      </c>
      <c r="E167" s="20" t="s">
        <v>403</v>
      </c>
      <c r="F167" s="20">
        <v>3</v>
      </c>
      <c r="G167" s="12" t="s">
        <v>1100</v>
      </c>
      <c r="H167" s="12">
        <v>400</v>
      </c>
      <c r="I167" s="25"/>
      <c r="J167" s="20">
        <v>1006020653</v>
      </c>
      <c r="K167" s="59" t="s">
        <v>1228</v>
      </c>
      <c r="L167" s="59" t="s">
        <v>1227</v>
      </c>
      <c r="M167" s="20">
        <v>6</v>
      </c>
      <c r="N167" s="20" t="s">
        <v>403</v>
      </c>
      <c r="O167" s="20">
        <v>3</v>
      </c>
      <c r="P167" s="12" t="s">
        <v>1102</v>
      </c>
      <c r="Q167" s="12">
        <v>400</v>
      </c>
      <c r="R167" s="25"/>
      <c r="S167" s="20">
        <v>1006040653</v>
      </c>
      <c r="T167" s="59" t="s">
        <v>1229</v>
      </c>
      <c r="U167" s="59" t="s">
        <v>1227</v>
      </c>
      <c r="V167" s="20">
        <v>6</v>
      </c>
      <c r="W167" s="20" t="s">
        <v>403</v>
      </c>
      <c r="X167" s="20">
        <v>3</v>
      </c>
      <c r="Y167" s="12" t="s">
        <v>1104</v>
      </c>
      <c r="Z167" s="12">
        <v>400</v>
      </c>
    </row>
    <row r="168" spans="1:26">
      <c r="A168" s="20">
        <f>A167+100</f>
        <v>1006010753</v>
      </c>
      <c r="B168" s="59" t="s">
        <v>1230</v>
      </c>
      <c r="C168" s="59" t="s">
        <v>1227</v>
      </c>
      <c r="D168" s="20">
        <v>7</v>
      </c>
      <c r="E168" s="20" t="s">
        <v>403</v>
      </c>
      <c r="F168" s="20">
        <v>3</v>
      </c>
      <c r="G168" s="12" t="s">
        <v>1100</v>
      </c>
      <c r="H168" s="12">
        <v>550</v>
      </c>
      <c r="I168" s="25"/>
      <c r="J168" s="20">
        <v>1006020753</v>
      </c>
      <c r="K168" s="59" t="s">
        <v>1231</v>
      </c>
      <c r="L168" s="59" t="s">
        <v>1227</v>
      </c>
      <c r="M168" s="20">
        <v>7</v>
      </c>
      <c r="N168" s="20" t="s">
        <v>403</v>
      </c>
      <c r="O168" s="20">
        <v>3</v>
      </c>
      <c r="P168" s="12" t="s">
        <v>1102</v>
      </c>
      <c r="Q168" s="12">
        <v>550</v>
      </c>
      <c r="R168" s="25"/>
      <c r="S168" s="20">
        <v>1006040753</v>
      </c>
      <c r="T168" s="59" t="s">
        <v>1232</v>
      </c>
      <c r="U168" s="59" t="s">
        <v>1227</v>
      </c>
      <c r="V168" s="20">
        <v>7</v>
      </c>
      <c r="W168" s="20" t="s">
        <v>403</v>
      </c>
      <c r="X168" s="20">
        <v>3</v>
      </c>
      <c r="Y168" s="12" t="s">
        <v>1104</v>
      </c>
      <c r="Z168" s="12">
        <v>550</v>
      </c>
    </row>
    <row r="169" spans="1:26">
      <c r="A169" s="20">
        <f t="shared" ref="A169:A177" si="8">A168+100</f>
        <v>1006010853</v>
      </c>
      <c r="B169" s="59" t="s">
        <v>1233</v>
      </c>
      <c r="C169" s="59" t="s">
        <v>1227</v>
      </c>
      <c r="D169" s="20">
        <v>8</v>
      </c>
      <c r="E169" s="20" t="s">
        <v>403</v>
      </c>
      <c r="F169" s="20">
        <v>3</v>
      </c>
      <c r="G169" s="12" t="s">
        <v>1100</v>
      </c>
      <c r="H169" s="12">
        <v>800</v>
      </c>
      <c r="I169" s="25"/>
      <c r="J169" s="20">
        <v>1006020853</v>
      </c>
      <c r="K169" s="59" t="s">
        <v>1234</v>
      </c>
      <c r="L169" s="59" t="s">
        <v>1227</v>
      </c>
      <c r="M169" s="20">
        <v>8</v>
      </c>
      <c r="N169" s="20" t="s">
        <v>403</v>
      </c>
      <c r="O169" s="20">
        <v>3</v>
      </c>
      <c r="P169" s="12" t="s">
        <v>1102</v>
      </c>
      <c r="Q169" s="12">
        <v>800</v>
      </c>
      <c r="R169" s="25"/>
      <c r="S169" s="20">
        <v>1006040853</v>
      </c>
      <c r="T169" s="59" t="s">
        <v>1235</v>
      </c>
      <c r="U169" s="59" t="s">
        <v>1227</v>
      </c>
      <c r="V169" s="20">
        <v>8</v>
      </c>
      <c r="W169" s="20" t="s">
        <v>403</v>
      </c>
      <c r="X169" s="20">
        <v>3</v>
      </c>
      <c r="Y169" s="12" t="s">
        <v>1104</v>
      </c>
      <c r="Z169" s="12">
        <v>800</v>
      </c>
    </row>
    <row r="170" spans="1:26">
      <c r="A170" s="20">
        <f t="shared" si="8"/>
        <v>1006010953</v>
      </c>
      <c r="B170" s="59" t="s">
        <v>1236</v>
      </c>
      <c r="C170" s="59" t="s">
        <v>1227</v>
      </c>
      <c r="D170" s="20">
        <v>9</v>
      </c>
      <c r="E170" s="20" t="s">
        <v>403</v>
      </c>
      <c r="F170" s="20">
        <v>3</v>
      </c>
      <c r="G170" s="12" t="s">
        <v>1100</v>
      </c>
      <c r="H170" s="12">
        <v>1050</v>
      </c>
      <c r="I170" s="25"/>
      <c r="J170" s="20">
        <v>1006020953</v>
      </c>
      <c r="K170" s="59" t="s">
        <v>1237</v>
      </c>
      <c r="L170" s="59" t="s">
        <v>1227</v>
      </c>
      <c r="M170" s="20">
        <v>9</v>
      </c>
      <c r="N170" s="20" t="s">
        <v>403</v>
      </c>
      <c r="O170" s="20">
        <v>3</v>
      </c>
      <c r="P170" s="12" t="s">
        <v>1102</v>
      </c>
      <c r="Q170" s="12">
        <v>1050</v>
      </c>
      <c r="R170" s="25"/>
      <c r="S170" s="20">
        <v>1006040953</v>
      </c>
      <c r="T170" s="59" t="s">
        <v>1238</v>
      </c>
      <c r="U170" s="59" t="s">
        <v>1227</v>
      </c>
      <c r="V170" s="20">
        <v>9</v>
      </c>
      <c r="W170" s="20" t="s">
        <v>403</v>
      </c>
      <c r="X170" s="20">
        <v>3</v>
      </c>
      <c r="Y170" s="12" t="s">
        <v>1104</v>
      </c>
      <c r="Z170" s="12">
        <v>1050</v>
      </c>
    </row>
    <row r="171" spans="1:26">
      <c r="A171" s="20">
        <f t="shared" si="8"/>
        <v>1006011053</v>
      </c>
      <c r="B171" s="59" t="s">
        <v>1239</v>
      </c>
      <c r="C171" s="59" t="s">
        <v>1227</v>
      </c>
      <c r="D171" s="20">
        <v>10</v>
      </c>
      <c r="E171" s="20" t="s">
        <v>403</v>
      </c>
      <c r="F171" s="20">
        <v>3</v>
      </c>
      <c r="G171" s="12" t="s">
        <v>1100</v>
      </c>
      <c r="H171" s="12">
        <v>1350</v>
      </c>
      <c r="I171" s="25"/>
      <c r="J171" s="20">
        <v>1006021053</v>
      </c>
      <c r="K171" s="59" t="s">
        <v>1240</v>
      </c>
      <c r="L171" s="59" t="s">
        <v>1227</v>
      </c>
      <c r="M171" s="20">
        <v>10</v>
      </c>
      <c r="N171" s="20" t="s">
        <v>403</v>
      </c>
      <c r="O171" s="20">
        <v>3</v>
      </c>
      <c r="P171" s="12" t="s">
        <v>1102</v>
      </c>
      <c r="Q171" s="12">
        <v>1350</v>
      </c>
      <c r="R171" s="25"/>
      <c r="S171" s="20">
        <v>1006041053</v>
      </c>
      <c r="T171" s="59" t="s">
        <v>1241</v>
      </c>
      <c r="U171" s="59" t="s">
        <v>1227</v>
      </c>
      <c r="V171" s="20">
        <v>10</v>
      </c>
      <c r="W171" s="20" t="s">
        <v>403</v>
      </c>
      <c r="X171" s="20">
        <v>3</v>
      </c>
      <c r="Y171" s="12" t="s">
        <v>1104</v>
      </c>
      <c r="Z171" s="12">
        <v>1350</v>
      </c>
    </row>
    <row r="172" spans="1:26">
      <c r="A172" s="20">
        <f t="shared" si="8"/>
        <v>1006011153</v>
      </c>
      <c r="B172" s="59" t="s">
        <v>1242</v>
      </c>
      <c r="C172" s="59" t="s">
        <v>1227</v>
      </c>
      <c r="D172" s="20">
        <v>11</v>
      </c>
      <c r="E172" s="20" t="s">
        <v>403</v>
      </c>
      <c r="F172" s="20">
        <v>3</v>
      </c>
      <c r="G172" s="12" t="s">
        <v>1100</v>
      </c>
      <c r="H172" s="12">
        <v>1700</v>
      </c>
      <c r="I172" s="25"/>
      <c r="J172" s="20">
        <v>1006021153</v>
      </c>
      <c r="K172" s="59" t="s">
        <v>1243</v>
      </c>
      <c r="L172" s="59" t="s">
        <v>1227</v>
      </c>
      <c r="M172" s="20">
        <v>11</v>
      </c>
      <c r="N172" s="20" t="s">
        <v>403</v>
      </c>
      <c r="O172" s="20">
        <v>3</v>
      </c>
      <c r="P172" s="12" t="s">
        <v>1102</v>
      </c>
      <c r="Q172" s="12">
        <v>1700</v>
      </c>
      <c r="R172" s="25"/>
      <c r="S172" s="20">
        <v>1006041153</v>
      </c>
      <c r="T172" s="59" t="s">
        <v>1244</v>
      </c>
      <c r="U172" s="59" t="s">
        <v>1227</v>
      </c>
      <c r="V172" s="20">
        <v>11</v>
      </c>
      <c r="W172" s="20" t="s">
        <v>403</v>
      </c>
      <c r="X172" s="20">
        <v>3</v>
      </c>
      <c r="Y172" s="12" t="s">
        <v>1104</v>
      </c>
      <c r="Z172" s="12">
        <v>1700</v>
      </c>
    </row>
    <row r="173" spans="1:26">
      <c r="A173" s="20">
        <f t="shared" si="8"/>
        <v>1006011253</v>
      </c>
      <c r="B173" s="59" t="s">
        <v>1245</v>
      </c>
      <c r="C173" s="59" t="s">
        <v>1227</v>
      </c>
      <c r="D173" s="20">
        <v>12</v>
      </c>
      <c r="E173" s="20" t="s">
        <v>403</v>
      </c>
      <c r="F173" s="20">
        <v>3</v>
      </c>
      <c r="G173" s="12" t="s">
        <v>1100</v>
      </c>
      <c r="H173" s="12">
        <v>2100</v>
      </c>
      <c r="I173" s="25"/>
      <c r="J173" s="20">
        <v>1006021253</v>
      </c>
      <c r="K173" s="59" t="s">
        <v>1246</v>
      </c>
      <c r="L173" s="59" t="s">
        <v>1227</v>
      </c>
      <c r="M173" s="20">
        <v>12</v>
      </c>
      <c r="N173" s="20" t="s">
        <v>403</v>
      </c>
      <c r="O173" s="20">
        <v>3</v>
      </c>
      <c r="P173" s="12" t="s">
        <v>1102</v>
      </c>
      <c r="Q173" s="12">
        <v>2100</v>
      </c>
      <c r="R173" s="25"/>
      <c r="S173" s="20">
        <v>1006041253</v>
      </c>
      <c r="T173" s="59" t="s">
        <v>1247</v>
      </c>
      <c r="U173" s="59" t="s">
        <v>1227</v>
      </c>
      <c r="V173" s="20">
        <v>12</v>
      </c>
      <c r="W173" s="20" t="s">
        <v>403</v>
      </c>
      <c r="X173" s="20">
        <v>3</v>
      </c>
      <c r="Y173" s="12" t="s">
        <v>1104</v>
      </c>
      <c r="Z173" s="12">
        <v>2100</v>
      </c>
    </row>
    <row r="174" spans="1:26">
      <c r="A174" s="20">
        <f t="shared" si="8"/>
        <v>1006011353</v>
      </c>
      <c r="B174" s="59" t="s">
        <v>1248</v>
      </c>
      <c r="C174" s="59" t="s">
        <v>1227</v>
      </c>
      <c r="D174" s="20">
        <v>13</v>
      </c>
      <c r="E174" s="20" t="s">
        <v>403</v>
      </c>
      <c r="F174" s="20">
        <v>3</v>
      </c>
      <c r="G174" s="12" t="s">
        <v>1100</v>
      </c>
      <c r="H174" s="12">
        <v>2550</v>
      </c>
      <c r="I174" s="25"/>
      <c r="J174" s="20">
        <v>1006021353</v>
      </c>
      <c r="K174" s="59" t="s">
        <v>1249</v>
      </c>
      <c r="L174" s="59" t="s">
        <v>1227</v>
      </c>
      <c r="M174" s="20">
        <v>13</v>
      </c>
      <c r="N174" s="20" t="s">
        <v>403</v>
      </c>
      <c r="O174" s="20">
        <v>3</v>
      </c>
      <c r="P174" s="12" t="s">
        <v>1102</v>
      </c>
      <c r="Q174" s="12">
        <v>2550</v>
      </c>
      <c r="R174" s="25"/>
      <c r="S174" s="20">
        <v>1006041353</v>
      </c>
      <c r="T174" s="59" t="s">
        <v>1250</v>
      </c>
      <c r="U174" s="59" t="s">
        <v>1227</v>
      </c>
      <c r="V174" s="20">
        <v>13</v>
      </c>
      <c r="W174" s="20" t="s">
        <v>403</v>
      </c>
      <c r="X174" s="20">
        <v>3</v>
      </c>
      <c r="Y174" s="12" t="s">
        <v>1104</v>
      </c>
      <c r="Z174" s="12">
        <v>2550</v>
      </c>
    </row>
    <row r="175" spans="1:26">
      <c r="A175" s="20">
        <f t="shared" si="8"/>
        <v>1006011453</v>
      </c>
      <c r="B175" s="59" t="s">
        <v>1251</v>
      </c>
      <c r="C175" s="59" t="s">
        <v>1227</v>
      </c>
      <c r="D175" s="20">
        <v>14</v>
      </c>
      <c r="E175" s="20" t="s">
        <v>403</v>
      </c>
      <c r="F175" s="20">
        <v>3</v>
      </c>
      <c r="G175" s="12" t="s">
        <v>1100</v>
      </c>
      <c r="H175" s="12">
        <v>3050</v>
      </c>
      <c r="I175" s="25"/>
      <c r="J175" s="20">
        <v>1006021453</v>
      </c>
      <c r="K175" s="59" t="s">
        <v>1252</v>
      </c>
      <c r="L175" s="59" t="s">
        <v>1227</v>
      </c>
      <c r="M175" s="20">
        <v>14</v>
      </c>
      <c r="N175" s="20" t="s">
        <v>403</v>
      </c>
      <c r="O175" s="20">
        <v>3</v>
      </c>
      <c r="P175" s="12" t="s">
        <v>1102</v>
      </c>
      <c r="Q175" s="12">
        <v>3050</v>
      </c>
      <c r="R175" s="25"/>
      <c r="S175" s="20">
        <v>1006041453</v>
      </c>
      <c r="T175" s="59" t="s">
        <v>1253</v>
      </c>
      <c r="U175" s="59" t="s">
        <v>1227</v>
      </c>
      <c r="V175" s="20">
        <v>14</v>
      </c>
      <c r="W175" s="20" t="s">
        <v>403</v>
      </c>
      <c r="X175" s="20">
        <v>3</v>
      </c>
      <c r="Y175" s="12" t="s">
        <v>1104</v>
      </c>
      <c r="Z175" s="12">
        <v>3050</v>
      </c>
    </row>
    <row r="176" spans="1:26">
      <c r="A176" s="20">
        <f t="shared" si="8"/>
        <v>1006011553</v>
      </c>
      <c r="B176" s="59" t="s">
        <v>1254</v>
      </c>
      <c r="C176" s="59" t="s">
        <v>1227</v>
      </c>
      <c r="D176" s="20">
        <v>15</v>
      </c>
      <c r="E176" s="20" t="s">
        <v>403</v>
      </c>
      <c r="F176" s="20">
        <v>3</v>
      </c>
      <c r="G176" s="12" t="s">
        <v>1100</v>
      </c>
      <c r="H176" s="12">
        <v>3600</v>
      </c>
      <c r="I176" s="25"/>
      <c r="J176" s="20">
        <v>1006021553</v>
      </c>
      <c r="K176" s="59" t="s">
        <v>1255</v>
      </c>
      <c r="L176" s="59" t="s">
        <v>1227</v>
      </c>
      <c r="M176" s="20">
        <v>15</v>
      </c>
      <c r="N176" s="20" t="s">
        <v>403</v>
      </c>
      <c r="O176" s="20">
        <v>3</v>
      </c>
      <c r="P176" s="12" t="s">
        <v>1102</v>
      </c>
      <c r="Q176" s="12">
        <v>3600</v>
      </c>
      <c r="R176" s="25"/>
      <c r="S176" s="20">
        <v>1006041553</v>
      </c>
      <c r="T176" s="59" t="s">
        <v>1256</v>
      </c>
      <c r="U176" s="59" t="s">
        <v>1227</v>
      </c>
      <c r="V176" s="20">
        <v>15</v>
      </c>
      <c r="W176" s="20" t="s">
        <v>403</v>
      </c>
      <c r="X176" s="20">
        <v>3</v>
      </c>
      <c r="Y176" s="12" t="s">
        <v>1104</v>
      </c>
      <c r="Z176" s="12">
        <v>3600</v>
      </c>
    </row>
    <row r="177" spans="1:26">
      <c r="A177" s="20">
        <f t="shared" si="8"/>
        <v>1006011653</v>
      </c>
      <c r="B177" s="59" t="s">
        <v>1257</v>
      </c>
      <c r="C177" s="59" t="s">
        <v>1227</v>
      </c>
      <c r="D177" s="20">
        <v>16</v>
      </c>
      <c r="E177" s="20" t="s">
        <v>403</v>
      </c>
      <c r="F177" s="20">
        <v>3</v>
      </c>
      <c r="G177" s="12" t="s">
        <v>1100</v>
      </c>
      <c r="H177" s="12">
        <v>4200</v>
      </c>
      <c r="I177" s="25"/>
      <c r="J177" s="20">
        <v>1006021653</v>
      </c>
      <c r="K177" s="59" t="s">
        <v>1258</v>
      </c>
      <c r="L177" s="59" t="s">
        <v>1227</v>
      </c>
      <c r="M177" s="20">
        <v>16</v>
      </c>
      <c r="N177" s="20" t="s">
        <v>403</v>
      </c>
      <c r="O177" s="20">
        <v>3</v>
      </c>
      <c r="P177" s="12" t="s">
        <v>1102</v>
      </c>
      <c r="Q177" s="12">
        <v>4200</v>
      </c>
      <c r="R177" s="25"/>
      <c r="S177" s="20">
        <v>1006041653</v>
      </c>
      <c r="T177" s="59" t="s">
        <v>1259</v>
      </c>
      <c r="U177" s="59" t="s">
        <v>1227</v>
      </c>
      <c r="V177" s="20">
        <v>16</v>
      </c>
      <c r="W177" s="20" t="s">
        <v>403</v>
      </c>
      <c r="X177" s="20">
        <v>3</v>
      </c>
      <c r="Y177" s="12" t="s">
        <v>1104</v>
      </c>
      <c r="Z177" s="12">
        <v>4200</v>
      </c>
    </row>
    <row r="178" spans="1:26">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c r="A180" s="57" t="s">
        <v>1085</v>
      </c>
      <c r="B180" s="58" t="s">
        <v>1086</v>
      </c>
      <c r="C180" s="58" t="s">
        <v>1087</v>
      </c>
      <c r="D180" s="57" t="s">
        <v>1088</v>
      </c>
      <c r="E180" s="57" t="s">
        <v>1089</v>
      </c>
      <c r="F180" s="57" t="s">
        <v>1090</v>
      </c>
      <c r="G180" s="57" t="s">
        <v>1091</v>
      </c>
      <c r="H180" s="57" t="s">
        <v>1075</v>
      </c>
      <c r="I180" s="25"/>
      <c r="J180" s="57" t="s">
        <v>1085</v>
      </c>
      <c r="K180" s="58" t="s">
        <v>1086</v>
      </c>
      <c r="L180" s="58" t="s">
        <v>1087</v>
      </c>
      <c r="M180" s="57" t="s">
        <v>1088</v>
      </c>
      <c r="N180" s="57" t="s">
        <v>1089</v>
      </c>
      <c r="O180" s="57" t="s">
        <v>1090</v>
      </c>
      <c r="P180" s="57" t="s">
        <v>1091</v>
      </c>
      <c r="Q180" s="57" t="s">
        <v>1075</v>
      </c>
      <c r="R180" s="25"/>
      <c r="S180" s="57" t="s">
        <v>1085</v>
      </c>
      <c r="T180" s="58" t="s">
        <v>1086</v>
      </c>
      <c r="U180" s="58" t="s">
        <v>1087</v>
      </c>
      <c r="V180" s="57" t="s">
        <v>1088</v>
      </c>
      <c r="W180" s="57" t="s">
        <v>1089</v>
      </c>
      <c r="X180" s="57" t="s">
        <v>1090</v>
      </c>
      <c r="Y180" s="57" t="s">
        <v>1091</v>
      </c>
      <c r="Z180" s="57" t="s">
        <v>1075</v>
      </c>
    </row>
    <row r="181" spans="1:26">
      <c r="A181" s="20">
        <v>1007010642</v>
      </c>
      <c r="B181" s="59" t="s">
        <v>1260</v>
      </c>
      <c r="C181" s="59" t="s">
        <v>1261</v>
      </c>
      <c r="D181" s="20">
        <v>6</v>
      </c>
      <c r="E181" s="20" t="s">
        <v>1099</v>
      </c>
      <c r="F181" s="20">
        <v>2</v>
      </c>
      <c r="G181" s="12" t="s">
        <v>1100</v>
      </c>
      <c r="H181" s="12">
        <v>80</v>
      </c>
      <c r="I181" s="25"/>
      <c r="J181" s="20">
        <v>1007020642</v>
      </c>
      <c r="K181" s="59" t="s">
        <v>1262</v>
      </c>
      <c r="L181" s="59" t="s">
        <v>1261</v>
      </c>
      <c r="M181" s="20">
        <v>6</v>
      </c>
      <c r="N181" s="20" t="s">
        <v>1099</v>
      </c>
      <c r="O181" s="20">
        <v>2</v>
      </c>
      <c r="P181" s="12" t="s">
        <v>1102</v>
      </c>
      <c r="Q181" s="12">
        <v>80</v>
      </c>
      <c r="R181" s="25"/>
      <c r="S181" s="20">
        <v>1007040642</v>
      </c>
      <c r="T181" s="59" t="s">
        <v>1263</v>
      </c>
      <c r="U181" s="59" t="s">
        <v>1261</v>
      </c>
      <c r="V181" s="20">
        <v>6</v>
      </c>
      <c r="W181" s="20" t="s">
        <v>1099</v>
      </c>
      <c r="X181" s="20">
        <v>2</v>
      </c>
      <c r="Y181" s="12" t="s">
        <v>1104</v>
      </c>
      <c r="Z181" s="12">
        <v>80</v>
      </c>
    </row>
    <row r="182" spans="1:26">
      <c r="A182" s="20">
        <v>1007010742</v>
      </c>
      <c r="B182" s="59" t="s">
        <v>1264</v>
      </c>
      <c r="C182" s="59" t="s">
        <v>1261</v>
      </c>
      <c r="D182" s="20">
        <v>7</v>
      </c>
      <c r="E182" s="20" t="s">
        <v>1099</v>
      </c>
      <c r="F182" s="20">
        <v>2</v>
      </c>
      <c r="G182" s="12" t="s">
        <v>1100</v>
      </c>
      <c r="H182" s="12">
        <v>100</v>
      </c>
      <c r="I182" s="25"/>
      <c r="J182" s="20">
        <v>1007020742</v>
      </c>
      <c r="K182" s="59" t="s">
        <v>1265</v>
      </c>
      <c r="L182" s="59" t="s">
        <v>1261</v>
      </c>
      <c r="M182" s="20">
        <v>7</v>
      </c>
      <c r="N182" s="20" t="s">
        <v>1099</v>
      </c>
      <c r="O182" s="20">
        <v>2</v>
      </c>
      <c r="P182" s="12" t="s">
        <v>1102</v>
      </c>
      <c r="Q182" s="12">
        <v>100</v>
      </c>
      <c r="R182" s="25"/>
      <c r="S182" s="20">
        <v>1007040742</v>
      </c>
      <c r="T182" s="59" t="s">
        <v>1266</v>
      </c>
      <c r="U182" s="59" t="s">
        <v>1261</v>
      </c>
      <c r="V182" s="20">
        <v>7</v>
      </c>
      <c r="W182" s="20" t="s">
        <v>1099</v>
      </c>
      <c r="X182" s="20">
        <v>2</v>
      </c>
      <c r="Y182" s="12" t="s">
        <v>1104</v>
      </c>
      <c r="Z182" s="12">
        <v>100</v>
      </c>
    </row>
    <row r="183" spans="1:26">
      <c r="A183" s="20">
        <v>1007010842</v>
      </c>
      <c r="B183" s="59" t="s">
        <v>1267</v>
      </c>
      <c r="C183" s="59" t="s">
        <v>1261</v>
      </c>
      <c r="D183" s="20">
        <v>8</v>
      </c>
      <c r="E183" s="20" t="s">
        <v>1099</v>
      </c>
      <c r="F183" s="20">
        <v>2</v>
      </c>
      <c r="G183" s="12" t="s">
        <v>1100</v>
      </c>
      <c r="H183" s="12">
        <v>140</v>
      </c>
      <c r="I183" s="25"/>
      <c r="J183" s="20">
        <v>1007020842</v>
      </c>
      <c r="K183" s="59" t="s">
        <v>1268</v>
      </c>
      <c r="L183" s="59" t="s">
        <v>1261</v>
      </c>
      <c r="M183" s="20">
        <v>8</v>
      </c>
      <c r="N183" s="20" t="s">
        <v>1099</v>
      </c>
      <c r="O183" s="20">
        <v>2</v>
      </c>
      <c r="P183" s="12" t="s">
        <v>1102</v>
      </c>
      <c r="Q183" s="12">
        <v>140</v>
      </c>
      <c r="R183" s="25"/>
      <c r="S183" s="20">
        <v>1007040842</v>
      </c>
      <c r="T183" s="59" t="s">
        <v>1269</v>
      </c>
      <c r="U183" s="59" t="s">
        <v>1261</v>
      </c>
      <c r="V183" s="20">
        <v>8</v>
      </c>
      <c r="W183" s="20" t="s">
        <v>1099</v>
      </c>
      <c r="X183" s="20">
        <v>2</v>
      </c>
      <c r="Y183" s="12" t="s">
        <v>1104</v>
      </c>
      <c r="Z183" s="12">
        <v>140</v>
      </c>
    </row>
    <row r="184" spans="1:26">
      <c r="A184" s="20">
        <v>1007010942</v>
      </c>
      <c r="B184" s="59" t="s">
        <v>1270</v>
      </c>
      <c r="C184" s="59" t="s">
        <v>1261</v>
      </c>
      <c r="D184" s="20">
        <v>9</v>
      </c>
      <c r="E184" s="20" t="s">
        <v>1099</v>
      </c>
      <c r="F184" s="20">
        <v>2</v>
      </c>
      <c r="G184" s="12" t="s">
        <v>1100</v>
      </c>
      <c r="H184" s="12">
        <v>180</v>
      </c>
      <c r="I184" s="25"/>
      <c r="J184" s="20">
        <v>1007020942</v>
      </c>
      <c r="K184" s="59" t="s">
        <v>1271</v>
      </c>
      <c r="L184" s="59" t="s">
        <v>1261</v>
      </c>
      <c r="M184" s="20">
        <v>9</v>
      </c>
      <c r="N184" s="20" t="s">
        <v>1099</v>
      </c>
      <c r="O184" s="20">
        <v>2</v>
      </c>
      <c r="P184" s="12" t="s">
        <v>1102</v>
      </c>
      <c r="Q184" s="12">
        <v>180</v>
      </c>
      <c r="R184" s="25"/>
      <c r="S184" s="20">
        <v>1007040942</v>
      </c>
      <c r="T184" s="59" t="s">
        <v>1272</v>
      </c>
      <c r="U184" s="59" t="s">
        <v>1261</v>
      </c>
      <c r="V184" s="20">
        <v>9</v>
      </c>
      <c r="W184" s="20" t="s">
        <v>1099</v>
      </c>
      <c r="X184" s="20">
        <v>2</v>
      </c>
      <c r="Y184" s="12" t="s">
        <v>1104</v>
      </c>
      <c r="Z184" s="12">
        <v>180</v>
      </c>
    </row>
    <row r="185" spans="1:26">
      <c r="A185" s="20">
        <v>1007011042</v>
      </c>
      <c r="B185" s="59" t="s">
        <v>1273</v>
      </c>
      <c r="C185" s="59" t="s">
        <v>1261</v>
      </c>
      <c r="D185" s="20">
        <v>10</v>
      </c>
      <c r="E185" s="20" t="s">
        <v>1099</v>
      </c>
      <c r="F185" s="20">
        <v>2</v>
      </c>
      <c r="G185" s="12" t="s">
        <v>1100</v>
      </c>
      <c r="H185" s="12">
        <v>240</v>
      </c>
      <c r="I185" s="25"/>
      <c r="J185" s="20">
        <v>1007021042</v>
      </c>
      <c r="K185" s="59" t="s">
        <v>1274</v>
      </c>
      <c r="L185" s="59" t="s">
        <v>1261</v>
      </c>
      <c r="M185" s="20">
        <v>10</v>
      </c>
      <c r="N185" s="20" t="s">
        <v>1099</v>
      </c>
      <c r="O185" s="20">
        <v>2</v>
      </c>
      <c r="P185" s="12" t="s">
        <v>1102</v>
      </c>
      <c r="Q185" s="12">
        <v>240</v>
      </c>
      <c r="R185" s="25"/>
      <c r="S185" s="20">
        <v>1007041042</v>
      </c>
      <c r="T185" s="59" t="s">
        <v>1275</v>
      </c>
      <c r="U185" s="59" t="s">
        <v>1261</v>
      </c>
      <c r="V185" s="20">
        <v>10</v>
      </c>
      <c r="W185" s="20" t="s">
        <v>1099</v>
      </c>
      <c r="X185" s="20">
        <v>2</v>
      </c>
      <c r="Y185" s="12" t="s">
        <v>1104</v>
      </c>
      <c r="Z185" s="12">
        <v>240</v>
      </c>
    </row>
    <row r="186" spans="1:26">
      <c r="A186" s="20">
        <v>1007011142</v>
      </c>
      <c r="B186" s="59" t="s">
        <v>1276</v>
      </c>
      <c r="C186" s="59" t="s">
        <v>1261</v>
      </c>
      <c r="D186" s="20">
        <v>11</v>
      </c>
      <c r="E186" s="20" t="s">
        <v>1099</v>
      </c>
      <c r="F186" s="20">
        <v>2</v>
      </c>
      <c r="G186" s="12" t="s">
        <v>1100</v>
      </c>
      <c r="H186" s="12">
        <v>320</v>
      </c>
      <c r="I186" s="25"/>
      <c r="J186" s="20">
        <v>1007021142</v>
      </c>
      <c r="K186" s="59" t="s">
        <v>1277</v>
      </c>
      <c r="L186" s="59" t="s">
        <v>1261</v>
      </c>
      <c r="M186" s="20">
        <v>11</v>
      </c>
      <c r="N186" s="20" t="s">
        <v>1099</v>
      </c>
      <c r="O186" s="20">
        <v>2</v>
      </c>
      <c r="P186" s="12" t="s">
        <v>1102</v>
      </c>
      <c r="Q186" s="12">
        <v>320</v>
      </c>
      <c r="R186" s="25"/>
      <c r="S186" s="20">
        <v>1007041142</v>
      </c>
      <c r="T186" s="59" t="s">
        <v>1278</v>
      </c>
      <c r="U186" s="59" t="s">
        <v>1261</v>
      </c>
      <c r="V186" s="20">
        <v>11</v>
      </c>
      <c r="W186" s="20" t="s">
        <v>1099</v>
      </c>
      <c r="X186" s="20">
        <v>2</v>
      </c>
      <c r="Y186" s="12" t="s">
        <v>1104</v>
      </c>
      <c r="Z186" s="12">
        <v>320</v>
      </c>
    </row>
    <row r="187" spans="1:26">
      <c r="A187" s="20">
        <v>1007011242</v>
      </c>
      <c r="B187" s="59" t="s">
        <v>1279</v>
      </c>
      <c r="C187" s="59" t="s">
        <v>1261</v>
      </c>
      <c r="D187" s="20">
        <v>12</v>
      </c>
      <c r="E187" s="20" t="s">
        <v>1099</v>
      </c>
      <c r="F187" s="20">
        <v>2</v>
      </c>
      <c r="G187" s="12" t="s">
        <v>1100</v>
      </c>
      <c r="H187" s="12">
        <v>400</v>
      </c>
      <c r="I187" s="25"/>
      <c r="J187" s="20">
        <v>1007021242</v>
      </c>
      <c r="K187" s="59" t="s">
        <v>1280</v>
      </c>
      <c r="L187" s="59" t="s">
        <v>1261</v>
      </c>
      <c r="M187" s="20">
        <v>12</v>
      </c>
      <c r="N187" s="20" t="s">
        <v>1099</v>
      </c>
      <c r="O187" s="20">
        <v>2</v>
      </c>
      <c r="P187" s="12" t="s">
        <v>1102</v>
      </c>
      <c r="Q187" s="12">
        <v>400</v>
      </c>
      <c r="R187" s="25"/>
      <c r="S187" s="20">
        <v>1007041242</v>
      </c>
      <c r="T187" s="59" t="s">
        <v>1281</v>
      </c>
      <c r="U187" s="59" t="s">
        <v>1261</v>
      </c>
      <c r="V187" s="20">
        <v>12</v>
      </c>
      <c r="W187" s="20" t="s">
        <v>1099</v>
      </c>
      <c r="X187" s="20">
        <v>2</v>
      </c>
      <c r="Y187" s="12" t="s">
        <v>1104</v>
      </c>
      <c r="Z187" s="12">
        <v>400</v>
      </c>
    </row>
    <row r="188" spans="1:26">
      <c r="A188" s="20">
        <v>1007011342</v>
      </c>
      <c r="B188" s="59" t="s">
        <v>1282</v>
      </c>
      <c r="C188" s="59" t="s">
        <v>1261</v>
      </c>
      <c r="D188" s="20">
        <v>13</v>
      </c>
      <c r="E188" s="20" t="s">
        <v>1099</v>
      </c>
      <c r="F188" s="20">
        <v>2</v>
      </c>
      <c r="G188" s="12" t="s">
        <v>1100</v>
      </c>
      <c r="H188" s="12">
        <v>500</v>
      </c>
      <c r="I188" s="25"/>
      <c r="J188" s="20">
        <v>1007021342</v>
      </c>
      <c r="K188" s="59" t="s">
        <v>1283</v>
      </c>
      <c r="L188" s="59" t="s">
        <v>1261</v>
      </c>
      <c r="M188" s="20">
        <v>13</v>
      </c>
      <c r="N188" s="20" t="s">
        <v>1099</v>
      </c>
      <c r="O188" s="20">
        <v>2</v>
      </c>
      <c r="P188" s="12" t="s">
        <v>1102</v>
      </c>
      <c r="Q188" s="12">
        <v>500</v>
      </c>
      <c r="R188" s="25"/>
      <c r="S188" s="20">
        <v>1007041342</v>
      </c>
      <c r="T188" s="59" t="s">
        <v>1284</v>
      </c>
      <c r="U188" s="59" t="s">
        <v>1261</v>
      </c>
      <c r="V188" s="20">
        <v>13</v>
      </c>
      <c r="W188" s="20" t="s">
        <v>1099</v>
      </c>
      <c r="X188" s="20">
        <v>2</v>
      </c>
      <c r="Y188" s="12" t="s">
        <v>1104</v>
      </c>
      <c r="Z188" s="12">
        <v>500</v>
      </c>
    </row>
    <row r="189" spans="1:26">
      <c r="A189" s="20">
        <v>1007011442</v>
      </c>
      <c r="B189" s="59" t="s">
        <v>1285</v>
      </c>
      <c r="C189" s="59" t="s">
        <v>1261</v>
      </c>
      <c r="D189" s="20">
        <v>14</v>
      </c>
      <c r="E189" s="20" t="s">
        <v>1099</v>
      </c>
      <c r="F189" s="20">
        <v>2</v>
      </c>
      <c r="G189" s="12" t="s">
        <v>1100</v>
      </c>
      <c r="H189" s="12">
        <v>600</v>
      </c>
      <c r="I189" s="25"/>
      <c r="J189" s="20">
        <v>1007021442</v>
      </c>
      <c r="K189" s="59" t="s">
        <v>1286</v>
      </c>
      <c r="L189" s="59" t="s">
        <v>1261</v>
      </c>
      <c r="M189" s="20">
        <v>14</v>
      </c>
      <c r="N189" s="20" t="s">
        <v>1099</v>
      </c>
      <c r="O189" s="20">
        <v>2</v>
      </c>
      <c r="P189" s="12" t="s">
        <v>1102</v>
      </c>
      <c r="Q189" s="12">
        <v>600</v>
      </c>
      <c r="R189" s="25"/>
      <c r="S189" s="20">
        <v>1007041442</v>
      </c>
      <c r="T189" s="59" t="s">
        <v>1287</v>
      </c>
      <c r="U189" s="59" t="s">
        <v>1261</v>
      </c>
      <c r="V189" s="20">
        <v>14</v>
      </c>
      <c r="W189" s="20" t="s">
        <v>1099</v>
      </c>
      <c r="X189" s="20">
        <v>2</v>
      </c>
      <c r="Y189" s="12" t="s">
        <v>1104</v>
      </c>
      <c r="Z189" s="12">
        <v>600</v>
      </c>
    </row>
    <row r="190" spans="1:26">
      <c r="A190" s="20">
        <v>1007011542</v>
      </c>
      <c r="B190" s="59" t="s">
        <v>1288</v>
      </c>
      <c r="C190" s="59" t="s">
        <v>1261</v>
      </c>
      <c r="D190" s="20">
        <v>15</v>
      </c>
      <c r="E190" s="20" t="s">
        <v>1099</v>
      </c>
      <c r="F190" s="20">
        <v>2</v>
      </c>
      <c r="G190" s="12" t="s">
        <v>1100</v>
      </c>
      <c r="H190" s="12">
        <v>750</v>
      </c>
      <c r="I190" s="25"/>
      <c r="J190" s="20">
        <v>1007021542</v>
      </c>
      <c r="K190" s="59" t="s">
        <v>1289</v>
      </c>
      <c r="L190" s="59" t="s">
        <v>1261</v>
      </c>
      <c r="M190" s="20">
        <v>15</v>
      </c>
      <c r="N190" s="20" t="s">
        <v>1099</v>
      </c>
      <c r="O190" s="20">
        <v>2</v>
      </c>
      <c r="P190" s="12" t="s">
        <v>1102</v>
      </c>
      <c r="Q190" s="12">
        <v>750</v>
      </c>
      <c r="R190" s="25"/>
      <c r="S190" s="20">
        <v>1007041542</v>
      </c>
      <c r="T190" s="59" t="s">
        <v>1290</v>
      </c>
      <c r="U190" s="59" t="s">
        <v>1261</v>
      </c>
      <c r="V190" s="20">
        <v>15</v>
      </c>
      <c r="W190" s="20" t="s">
        <v>1099</v>
      </c>
      <c r="X190" s="20">
        <v>2</v>
      </c>
      <c r="Y190" s="12" t="s">
        <v>1104</v>
      </c>
      <c r="Z190" s="12">
        <v>750</v>
      </c>
    </row>
    <row r="191" spans="1:26">
      <c r="A191" s="20">
        <v>1007011642</v>
      </c>
      <c r="B191" s="59" t="s">
        <v>1291</v>
      </c>
      <c r="C191" s="59" t="s">
        <v>1261</v>
      </c>
      <c r="D191" s="20">
        <v>16</v>
      </c>
      <c r="E191" s="20" t="s">
        <v>1099</v>
      </c>
      <c r="F191" s="20">
        <v>2</v>
      </c>
      <c r="G191" s="12" t="s">
        <v>1100</v>
      </c>
      <c r="H191" s="12">
        <v>900</v>
      </c>
      <c r="I191" s="25"/>
      <c r="J191" s="20">
        <v>1007021642</v>
      </c>
      <c r="K191" s="59" t="s">
        <v>1292</v>
      </c>
      <c r="L191" s="59" t="s">
        <v>1261</v>
      </c>
      <c r="M191" s="20">
        <v>16</v>
      </c>
      <c r="N191" s="20" t="s">
        <v>1099</v>
      </c>
      <c r="O191" s="20">
        <v>2</v>
      </c>
      <c r="P191" s="12" t="s">
        <v>1102</v>
      </c>
      <c r="Q191" s="12">
        <v>900</v>
      </c>
      <c r="R191" s="25"/>
      <c r="S191" s="20">
        <v>1007041642</v>
      </c>
      <c r="T191" s="59" t="s">
        <v>1293</v>
      </c>
      <c r="U191" s="59" t="s">
        <v>1261</v>
      </c>
      <c r="V191" s="20">
        <v>16</v>
      </c>
      <c r="W191" s="20" t="s">
        <v>1099</v>
      </c>
      <c r="X191" s="20">
        <v>2</v>
      </c>
      <c r="Y191" s="12" t="s">
        <v>1104</v>
      </c>
      <c r="Z191" s="12">
        <v>900</v>
      </c>
    </row>
    <row r="192" spans="1:26">
      <c r="A192" s="20">
        <v>1007010643</v>
      </c>
      <c r="B192" s="59" t="s">
        <v>1260</v>
      </c>
      <c r="C192" s="59" t="s">
        <v>1261</v>
      </c>
      <c r="D192" s="20">
        <v>6</v>
      </c>
      <c r="E192" s="20" t="s">
        <v>1099</v>
      </c>
      <c r="F192" s="20">
        <v>3</v>
      </c>
      <c r="G192" s="12" t="s">
        <v>1100</v>
      </c>
      <c r="H192" s="12">
        <v>180</v>
      </c>
      <c r="I192" s="25"/>
      <c r="J192" s="20">
        <v>1007020643</v>
      </c>
      <c r="K192" s="59" t="s">
        <v>1262</v>
      </c>
      <c r="L192" s="59" t="s">
        <v>1261</v>
      </c>
      <c r="M192" s="20">
        <v>6</v>
      </c>
      <c r="N192" s="20" t="s">
        <v>1099</v>
      </c>
      <c r="O192" s="20">
        <v>3</v>
      </c>
      <c r="P192" s="12" t="s">
        <v>1102</v>
      </c>
      <c r="Q192" s="12">
        <v>180</v>
      </c>
      <c r="R192" s="25"/>
      <c r="S192" s="20">
        <v>1007040643</v>
      </c>
      <c r="T192" s="59" t="s">
        <v>1263</v>
      </c>
      <c r="U192" s="59" t="s">
        <v>1261</v>
      </c>
      <c r="V192" s="20">
        <v>6</v>
      </c>
      <c r="W192" s="20" t="s">
        <v>1099</v>
      </c>
      <c r="X192" s="20">
        <v>3</v>
      </c>
      <c r="Y192" s="12" t="s">
        <v>1104</v>
      </c>
      <c r="Z192" s="12">
        <v>180</v>
      </c>
    </row>
    <row r="193" spans="1:26">
      <c r="A193" s="20">
        <v>1007010743</v>
      </c>
      <c r="B193" s="59" t="s">
        <v>1264</v>
      </c>
      <c r="C193" s="59" t="s">
        <v>1261</v>
      </c>
      <c r="D193" s="20">
        <v>7</v>
      </c>
      <c r="E193" s="20" t="s">
        <v>1099</v>
      </c>
      <c r="F193" s="20">
        <v>3</v>
      </c>
      <c r="G193" s="12" t="s">
        <v>1100</v>
      </c>
      <c r="H193" s="12">
        <v>200</v>
      </c>
      <c r="I193" s="25"/>
      <c r="J193" s="20">
        <v>1007020743</v>
      </c>
      <c r="K193" s="59" t="s">
        <v>1265</v>
      </c>
      <c r="L193" s="59" t="s">
        <v>1261</v>
      </c>
      <c r="M193" s="20">
        <v>7</v>
      </c>
      <c r="N193" s="20" t="s">
        <v>1099</v>
      </c>
      <c r="O193" s="20">
        <v>3</v>
      </c>
      <c r="P193" s="12" t="s">
        <v>1102</v>
      </c>
      <c r="Q193" s="12">
        <v>200</v>
      </c>
      <c r="R193" s="25"/>
      <c r="S193" s="20">
        <v>1007040743</v>
      </c>
      <c r="T193" s="59" t="s">
        <v>1266</v>
      </c>
      <c r="U193" s="59" t="s">
        <v>1261</v>
      </c>
      <c r="V193" s="20">
        <v>7</v>
      </c>
      <c r="W193" s="20" t="s">
        <v>1099</v>
      </c>
      <c r="X193" s="20">
        <v>3</v>
      </c>
      <c r="Y193" s="12" t="s">
        <v>1104</v>
      </c>
      <c r="Z193" s="12">
        <v>200</v>
      </c>
    </row>
    <row r="194" spans="1:26">
      <c r="A194" s="20">
        <v>1007010843</v>
      </c>
      <c r="B194" s="59" t="s">
        <v>1267</v>
      </c>
      <c r="C194" s="59" t="s">
        <v>1261</v>
      </c>
      <c r="D194" s="20">
        <v>8</v>
      </c>
      <c r="E194" s="20" t="s">
        <v>1099</v>
      </c>
      <c r="F194" s="20">
        <v>3</v>
      </c>
      <c r="G194" s="12" t="s">
        <v>1100</v>
      </c>
      <c r="H194" s="12">
        <v>240</v>
      </c>
      <c r="I194" s="25"/>
      <c r="J194" s="20">
        <v>1007020843</v>
      </c>
      <c r="K194" s="59" t="s">
        <v>1268</v>
      </c>
      <c r="L194" s="59" t="s">
        <v>1261</v>
      </c>
      <c r="M194" s="20">
        <v>8</v>
      </c>
      <c r="N194" s="20" t="s">
        <v>1099</v>
      </c>
      <c r="O194" s="20">
        <v>3</v>
      </c>
      <c r="P194" s="12" t="s">
        <v>1102</v>
      </c>
      <c r="Q194" s="12">
        <v>240</v>
      </c>
      <c r="R194" s="25"/>
      <c r="S194" s="20">
        <v>1007040843</v>
      </c>
      <c r="T194" s="59" t="s">
        <v>1269</v>
      </c>
      <c r="U194" s="59" t="s">
        <v>1261</v>
      </c>
      <c r="V194" s="20">
        <v>8</v>
      </c>
      <c r="W194" s="20" t="s">
        <v>1099</v>
      </c>
      <c r="X194" s="20">
        <v>3</v>
      </c>
      <c r="Y194" s="12" t="s">
        <v>1104</v>
      </c>
      <c r="Z194" s="12">
        <v>240</v>
      </c>
    </row>
    <row r="195" spans="1:26">
      <c r="A195" s="20">
        <v>1007010943</v>
      </c>
      <c r="B195" s="59" t="s">
        <v>1270</v>
      </c>
      <c r="C195" s="59" t="s">
        <v>1261</v>
      </c>
      <c r="D195" s="20">
        <v>9</v>
      </c>
      <c r="E195" s="20" t="s">
        <v>1099</v>
      </c>
      <c r="F195" s="20">
        <v>3</v>
      </c>
      <c r="G195" s="12" t="s">
        <v>1100</v>
      </c>
      <c r="H195" s="12">
        <v>280</v>
      </c>
      <c r="I195" s="25"/>
      <c r="J195" s="20">
        <v>1007020943</v>
      </c>
      <c r="K195" s="59" t="s">
        <v>1271</v>
      </c>
      <c r="L195" s="59" t="s">
        <v>1261</v>
      </c>
      <c r="M195" s="20">
        <v>9</v>
      </c>
      <c r="N195" s="20" t="s">
        <v>1099</v>
      </c>
      <c r="O195" s="20">
        <v>3</v>
      </c>
      <c r="P195" s="12" t="s">
        <v>1102</v>
      </c>
      <c r="Q195" s="12">
        <v>280</v>
      </c>
      <c r="R195" s="25"/>
      <c r="S195" s="20">
        <v>1007040943</v>
      </c>
      <c r="T195" s="59" t="s">
        <v>1272</v>
      </c>
      <c r="U195" s="59" t="s">
        <v>1261</v>
      </c>
      <c r="V195" s="20">
        <v>9</v>
      </c>
      <c r="W195" s="20" t="s">
        <v>1099</v>
      </c>
      <c r="X195" s="20">
        <v>3</v>
      </c>
      <c r="Y195" s="12" t="s">
        <v>1104</v>
      </c>
      <c r="Z195" s="12">
        <v>280</v>
      </c>
    </row>
    <row r="196" spans="1:26">
      <c r="A196" s="20">
        <v>1007011043</v>
      </c>
      <c r="B196" s="59" t="s">
        <v>1273</v>
      </c>
      <c r="C196" s="59" t="s">
        <v>1261</v>
      </c>
      <c r="D196" s="20">
        <v>10</v>
      </c>
      <c r="E196" s="20" t="s">
        <v>1099</v>
      </c>
      <c r="F196" s="20">
        <v>3</v>
      </c>
      <c r="G196" s="12" t="s">
        <v>1100</v>
      </c>
      <c r="H196" s="12">
        <v>340</v>
      </c>
      <c r="I196" s="25"/>
      <c r="J196" s="20">
        <v>1007021043</v>
      </c>
      <c r="K196" s="59" t="s">
        <v>1274</v>
      </c>
      <c r="L196" s="59" t="s">
        <v>1261</v>
      </c>
      <c r="M196" s="20">
        <v>10</v>
      </c>
      <c r="N196" s="20" t="s">
        <v>1099</v>
      </c>
      <c r="O196" s="20">
        <v>3</v>
      </c>
      <c r="P196" s="12" t="s">
        <v>1102</v>
      </c>
      <c r="Q196" s="12">
        <v>340</v>
      </c>
      <c r="R196" s="25"/>
      <c r="S196" s="20">
        <v>1007041043</v>
      </c>
      <c r="T196" s="59" t="s">
        <v>1275</v>
      </c>
      <c r="U196" s="59" t="s">
        <v>1261</v>
      </c>
      <c r="V196" s="20">
        <v>10</v>
      </c>
      <c r="W196" s="20" t="s">
        <v>1099</v>
      </c>
      <c r="X196" s="20">
        <v>3</v>
      </c>
      <c r="Y196" s="12" t="s">
        <v>1104</v>
      </c>
      <c r="Z196" s="12">
        <v>340</v>
      </c>
    </row>
    <row r="197" spans="1:26">
      <c r="A197" s="20">
        <v>1007011143</v>
      </c>
      <c r="B197" s="59" t="s">
        <v>1276</v>
      </c>
      <c r="C197" s="59" t="s">
        <v>1261</v>
      </c>
      <c r="D197" s="20">
        <v>11</v>
      </c>
      <c r="E197" s="20" t="s">
        <v>1099</v>
      </c>
      <c r="F197" s="20">
        <v>3</v>
      </c>
      <c r="G197" s="12" t="s">
        <v>1100</v>
      </c>
      <c r="H197" s="12">
        <v>420</v>
      </c>
      <c r="I197" s="25"/>
      <c r="J197" s="20">
        <v>1007021143</v>
      </c>
      <c r="K197" s="59" t="s">
        <v>1277</v>
      </c>
      <c r="L197" s="59" t="s">
        <v>1261</v>
      </c>
      <c r="M197" s="20">
        <v>11</v>
      </c>
      <c r="N197" s="20" t="s">
        <v>1099</v>
      </c>
      <c r="O197" s="20">
        <v>3</v>
      </c>
      <c r="P197" s="12" t="s">
        <v>1102</v>
      </c>
      <c r="Q197" s="12">
        <v>420</v>
      </c>
      <c r="R197" s="25"/>
      <c r="S197" s="20">
        <v>1007041143</v>
      </c>
      <c r="T197" s="59" t="s">
        <v>1278</v>
      </c>
      <c r="U197" s="59" t="s">
        <v>1261</v>
      </c>
      <c r="V197" s="20">
        <v>11</v>
      </c>
      <c r="W197" s="20" t="s">
        <v>1099</v>
      </c>
      <c r="X197" s="20">
        <v>3</v>
      </c>
      <c r="Y197" s="12" t="s">
        <v>1104</v>
      </c>
      <c r="Z197" s="12">
        <v>420</v>
      </c>
    </row>
    <row r="198" spans="1:26">
      <c r="A198" s="20">
        <v>1007011243</v>
      </c>
      <c r="B198" s="59" t="s">
        <v>1279</v>
      </c>
      <c r="C198" s="59" t="s">
        <v>1261</v>
      </c>
      <c r="D198" s="20">
        <v>12</v>
      </c>
      <c r="E198" s="20" t="s">
        <v>1099</v>
      </c>
      <c r="F198" s="20">
        <v>3</v>
      </c>
      <c r="G198" s="12" t="s">
        <v>1100</v>
      </c>
      <c r="H198" s="12">
        <v>500</v>
      </c>
      <c r="I198" s="25"/>
      <c r="J198" s="20">
        <v>1007021243</v>
      </c>
      <c r="K198" s="59" t="s">
        <v>1280</v>
      </c>
      <c r="L198" s="59" t="s">
        <v>1261</v>
      </c>
      <c r="M198" s="20">
        <v>12</v>
      </c>
      <c r="N198" s="20" t="s">
        <v>1099</v>
      </c>
      <c r="O198" s="20">
        <v>3</v>
      </c>
      <c r="P198" s="12" t="s">
        <v>1102</v>
      </c>
      <c r="Q198" s="12">
        <v>500</v>
      </c>
      <c r="R198" s="25"/>
      <c r="S198" s="20">
        <v>1007041243</v>
      </c>
      <c r="T198" s="59" t="s">
        <v>1281</v>
      </c>
      <c r="U198" s="59" t="s">
        <v>1261</v>
      </c>
      <c r="V198" s="20">
        <v>12</v>
      </c>
      <c r="W198" s="20" t="s">
        <v>1099</v>
      </c>
      <c r="X198" s="20">
        <v>3</v>
      </c>
      <c r="Y198" s="12" t="s">
        <v>1104</v>
      </c>
      <c r="Z198" s="12">
        <v>500</v>
      </c>
    </row>
    <row r="199" spans="1:26">
      <c r="A199" s="20">
        <v>1007011343</v>
      </c>
      <c r="B199" s="59" t="s">
        <v>1282</v>
      </c>
      <c r="C199" s="59" t="s">
        <v>1261</v>
      </c>
      <c r="D199" s="20">
        <v>13</v>
      </c>
      <c r="E199" s="20" t="s">
        <v>1099</v>
      </c>
      <c r="F199" s="20">
        <v>3</v>
      </c>
      <c r="G199" s="12" t="s">
        <v>1100</v>
      </c>
      <c r="H199" s="12">
        <v>600</v>
      </c>
      <c r="I199" s="25"/>
      <c r="J199" s="20">
        <v>1007021343</v>
      </c>
      <c r="K199" s="59" t="s">
        <v>1283</v>
      </c>
      <c r="L199" s="59" t="s">
        <v>1261</v>
      </c>
      <c r="M199" s="20">
        <v>13</v>
      </c>
      <c r="N199" s="20" t="s">
        <v>1099</v>
      </c>
      <c r="O199" s="20">
        <v>3</v>
      </c>
      <c r="P199" s="12" t="s">
        <v>1102</v>
      </c>
      <c r="Q199" s="12">
        <v>600</v>
      </c>
      <c r="R199" s="25"/>
      <c r="S199" s="20">
        <v>1007041343</v>
      </c>
      <c r="T199" s="59" t="s">
        <v>1284</v>
      </c>
      <c r="U199" s="59" t="s">
        <v>1261</v>
      </c>
      <c r="V199" s="20">
        <v>13</v>
      </c>
      <c r="W199" s="20" t="s">
        <v>1099</v>
      </c>
      <c r="X199" s="20">
        <v>3</v>
      </c>
      <c r="Y199" s="12" t="s">
        <v>1104</v>
      </c>
      <c r="Z199" s="12">
        <v>600</v>
      </c>
    </row>
    <row r="200" spans="1:26">
      <c r="A200" s="20">
        <v>1007011443</v>
      </c>
      <c r="B200" s="59" t="s">
        <v>1285</v>
      </c>
      <c r="C200" s="59" t="s">
        <v>1261</v>
      </c>
      <c r="D200" s="20">
        <v>14</v>
      </c>
      <c r="E200" s="20" t="s">
        <v>1099</v>
      </c>
      <c r="F200" s="20">
        <v>3</v>
      </c>
      <c r="G200" s="12" t="s">
        <v>1100</v>
      </c>
      <c r="H200" s="12">
        <v>700</v>
      </c>
      <c r="I200" s="25"/>
      <c r="J200" s="20">
        <v>1007021443</v>
      </c>
      <c r="K200" s="59" t="s">
        <v>1286</v>
      </c>
      <c r="L200" s="59" t="s">
        <v>1261</v>
      </c>
      <c r="M200" s="20">
        <v>14</v>
      </c>
      <c r="N200" s="20" t="s">
        <v>1099</v>
      </c>
      <c r="O200" s="20">
        <v>3</v>
      </c>
      <c r="P200" s="12" t="s">
        <v>1102</v>
      </c>
      <c r="Q200" s="12">
        <v>700</v>
      </c>
      <c r="R200" s="25"/>
      <c r="S200" s="20">
        <v>1007041443</v>
      </c>
      <c r="T200" s="59" t="s">
        <v>1287</v>
      </c>
      <c r="U200" s="59" t="s">
        <v>1261</v>
      </c>
      <c r="V200" s="20">
        <v>14</v>
      </c>
      <c r="W200" s="20" t="s">
        <v>1099</v>
      </c>
      <c r="X200" s="20">
        <v>3</v>
      </c>
      <c r="Y200" s="12" t="s">
        <v>1104</v>
      </c>
      <c r="Z200" s="12">
        <v>700</v>
      </c>
    </row>
    <row r="201" spans="1:26">
      <c r="A201" s="20">
        <v>1007011543</v>
      </c>
      <c r="B201" s="59" t="s">
        <v>1288</v>
      </c>
      <c r="C201" s="59" t="s">
        <v>1261</v>
      </c>
      <c r="D201" s="20">
        <v>15</v>
      </c>
      <c r="E201" s="20" t="s">
        <v>1099</v>
      </c>
      <c r="F201" s="20">
        <v>3</v>
      </c>
      <c r="G201" s="12" t="s">
        <v>1100</v>
      </c>
      <c r="H201" s="12">
        <v>850</v>
      </c>
      <c r="I201" s="25"/>
      <c r="J201" s="20">
        <v>1007021543</v>
      </c>
      <c r="K201" s="59" t="s">
        <v>1289</v>
      </c>
      <c r="L201" s="59" t="s">
        <v>1261</v>
      </c>
      <c r="M201" s="20">
        <v>15</v>
      </c>
      <c r="N201" s="20" t="s">
        <v>1099</v>
      </c>
      <c r="O201" s="20">
        <v>3</v>
      </c>
      <c r="P201" s="12" t="s">
        <v>1102</v>
      </c>
      <c r="Q201" s="12">
        <v>850</v>
      </c>
      <c r="R201" s="25"/>
      <c r="S201" s="20">
        <v>1007041543</v>
      </c>
      <c r="T201" s="59" t="s">
        <v>1290</v>
      </c>
      <c r="U201" s="59" t="s">
        <v>1261</v>
      </c>
      <c r="V201" s="20">
        <v>15</v>
      </c>
      <c r="W201" s="20" t="s">
        <v>1099</v>
      </c>
      <c r="X201" s="20">
        <v>3</v>
      </c>
      <c r="Y201" s="12" t="s">
        <v>1104</v>
      </c>
      <c r="Z201" s="12">
        <v>850</v>
      </c>
    </row>
    <row r="202" spans="1:26">
      <c r="A202" s="20">
        <v>1007011643</v>
      </c>
      <c r="B202" s="59" t="s">
        <v>1291</v>
      </c>
      <c r="C202" s="59" t="s">
        <v>1261</v>
      </c>
      <c r="D202" s="20">
        <v>16</v>
      </c>
      <c r="E202" s="20" t="s">
        <v>1099</v>
      </c>
      <c r="F202" s="20">
        <v>3</v>
      </c>
      <c r="G202" s="12" t="s">
        <v>1100</v>
      </c>
      <c r="H202" s="12">
        <v>1000</v>
      </c>
      <c r="I202" s="25"/>
      <c r="J202" s="20">
        <v>1007021643</v>
      </c>
      <c r="K202" s="59" t="s">
        <v>1292</v>
      </c>
      <c r="L202" s="59" t="s">
        <v>1261</v>
      </c>
      <c r="M202" s="20">
        <v>16</v>
      </c>
      <c r="N202" s="20" t="s">
        <v>1099</v>
      </c>
      <c r="O202" s="20">
        <v>3</v>
      </c>
      <c r="P202" s="12" t="s">
        <v>1102</v>
      </c>
      <c r="Q202" s="12">
        <v>1000</v>
      </c>
      <c r="R202" s="25"/>
      <c r="S202" s="20">
        <v>1007041643</v>
      </c>
      <c r="T202" s="59" t="s">
        <v>1293</v>
      </c>
      <c r="U202" s="59" t="s">
        <v>1261</v>
      </c>
      <c r="V202" s="20">
        <v>16</v>
      </c>
      <c r="W202" s="20" t="s">
        <v>1099</v>
      </c>
      <c r="X202" s="20">
        <v>3</v>
      </c>
      <c r="Y202" s="12" t="s">
        <v>1104</v>
      </c>
      <c r="Z202" s="12">
        <v>1000</v>
      </c>
    </row>
    <row r="203" spans="1:26">
      <c r="A203" s="20">
        <v>1007010653</v>
      </c>
      <c r="B203" s="59" t="s">
        <v>1260</v>
      </c>
      <c r="C203" s="59" t="s">
        <v>1261</v>
      </c>
      <c r="D203" s="20">
        <v>6</v>
      </c>
      <c r="E203" s="20" t="s">
        <v>403</v>
      </c>
      <c r="F203" s="20">
        <v>3</v>
      </c>
      <c r="G203" s="12" t="s">
        <v>1100</v>
      </c>
      <c r="H203" s="12">
        <v>400</v>
      </c>
      <c r="I203" s="25"/>
      <c r="J203" s="20">
        <v>1007020653</v>
      </c>
      <c r="K203" s="59" t="s">
        <v>1262</v>
      </c>
      <c r="L203" s="59" t="s">
        <v>1261</v>
      </c>
      <c r="M203" s="20">
        <v>6</v>
      </c>
      <c r="N203" s="20" t="s">
        <v>403</v>
      </c>
      <c r="O203" s="20">
        <v>3</v>
      </c>
      <c r="P203" s="12" t="s">
        <v>1102</v>
      </c>
      <c r="Q203" s="12">
        <v>400</v>
      </c>
      <c r="R203" s="25"/>
      <c r="S203" s="20">
        <v>1007040653</v>
      </c>
      <c r="T203" s="59" t="s">
        <v>1263</v>
      </c>
      <c r="U203" s="59" t="s">
        <v>1261</v>
      </c>
      <c r="V203" s="20">
        <v>6</v>
      </c>
      <c r="W203" s="20" t="s">
        <v>403</v>
      </c>
      <c r="X203" s="20">
        <v>3</v>
      </c>
      <c r="Y203" s="12" t="s">
        <v>1104</v>
      </c>
      <c r="Z203" s="12">
        <v>400</v>
      </c>
    </row>
    <row r="204" spans="1:26">
      <c r="A204" s="20">
        <v>1007010753</v>
      </c>
      <c r="B204" s="59" t="s">
        <v>1264</v>
      </c>
      <c r="C204" s="59" t="s">
        <v>1261</v>
      </c>
      <c r="D204" s="20">
        <v>7</v>
      </c>
      <c r="E204" s="20" t="s">
        <v>403</v>
      </c>
      <c r="F204" s="20">
        <v>3</v>
      </c>
      <c r="G204" s="12" t="s">
        <v>1100</v>
      </c>
      <c r="H204" s="12">
        <v>550</v>
      </c>
      <c r="I204" s="25"/>
      <c r="J204" s="20">
        <v>1007020753</v>
      </c>
      <c r="K204" s="59" t="s">
        <v>1265</v>
      </c>
      <c r="L204" s="59" t="s">
        <v>1261</v>
      </c>
      <c r="M204" s="20">
        <v>7</v>
      </c>
      <c r="N204" s="20" t="s">
        <v>403</v>
      </c>
      <c r="O204" s="20">
        <v>3</v>
      </c>
      <c r="P204" s="12" t="s">
        <v>1102</v>
      </c>
      <c r="Q204" s="12">
        <v>550</v>
      </c>
      <c r="R204" s="25"/>
      <c r="S204" s="20">
        <v>1007040753</v>
      </c>
      <c r="T204" s="59" t="s">
        <v>1266</v>
      </c>
      <c r="U204" s="59" t="s">
        <v>1261</v>
      </c>
      <c r="V204" s="20">
        <v>7</v>
      </c>
      <c r="W204" s="20" t="s">
        <v>403</v>
      </c>
      <c r="X204" s="20">
        <v>3</v>
      </c>
      <c r="Y204" s="12" t="s">
        <v>1104</v>
      </c>
      <c r="Z204" s="12">
        <v>550</v>
      </c>
    </row>
    <row r="205" spans="1:26">
      <c r="A205" s="20">
        <v>1007010853</v>
      </c>
      <c r="B205" s="59" t="s">
        <v>1267</v>
      </c>
      <c r="C205" s="59" t="s">
        <v>1261</v>
      </c>
      <c r="D205" s="20">
        <v>8</v>
      </c>
      <c r="E205" s="20" t="s">
        <v>403</v>
      </c>
      <c r="F205" s="20">
        <v>3</v>
      </c>
      <c r="G205" s="12" t="s">
        <v>1100</v>
      </c>
      <c r="H205" s="12">
        <v>800</v>
      </c>
      <c r="I205" s="25"/>
      <c r="J205" s="20">
        <v>1007020853</v>
      </c>
      <c r="K205" s="59" t="s">
        <v>1268</v>
      </c>
      <c r="L205" s="59" t="s">
        <v>1261</v>
      </c>
      <c r="M205" s="20">
        <v>8</v>
      </c>
      <c r="N205" s="20" t="s">
        <v>403</v>
      </c>
      <c r="O205" s="20">
        <v>3</v>
      </c>
      <c r="P205" s="12" t="s">
        <v>1102</v>
      </c>
      <c r="Q205" s="12">
        <v>800</v>
      </c>
      <c r="R205" s="25"/>
      <c r="S205" s="20">
        <v>1007040853</v>
      </c>
      <c r="T205" s="59" t="s">
        <v>1269</v>
      </c>
      <c r="U205" s="59" t="s">
        <v>1261</v>
      </c>
      <c r="V205" s="20">
        <v>8</v>
      </c>
      <c r="W205" s="20" t="s">
        <v>403</v>
      </c>
      <c r="X205" s="20">
        <v>3</v>
      </c>
      <c r="Y205" s="12" t="s">
        <v>1104</v>
      </c>
      <c r="Z205" s="12">
        <v>800</v>
      </c>
    </row>
    <row r="206" spans="1:26">
      <c r="A206" s="20">
        <v>1007010953</v>
      </c>
      <c r="B206" s="59" t="s">
        <v>1270</v>
      </c>
      <c r="C206" s="59" t="s">
        <v>1261</v>
      </c>
      <c r="D206" s="20">
        <v>9</v>
      </c>
      <c r="E206" s="20" t="s">
        <v>403</v>
      </c>
      <c r="F206" s="20">
        <v>3</v>
      </c>
      <c r="G206" s="12" t="s">
        <v>1100</v>
      </c>
      <c r="H206" s="12">
        <v>1050</v>
      </c>
      <c r="I206" s="25"/>
      <c r="J206" s="20">
        <v>1007020953</v>
      </c>
      <c r="K206" s="59" t="s">
        <v>1271</v>
      </c>
      <c r="L206" s="59" t="s">
        <v>1261</v>
      </c>
      <c r="M206" s="20">
        <v>9</v>
      </c>
      <c r="N206" s="20" t="s">
        <v>403</v>
      </c>
      <c r="O206" s="20">
        <v>3</v>
      </c>
      <c r="P206" s="12" t="s">
        <v>1102</v>
      </c>
      <c r="Q206" s="12">
        <v>1050</v>
      </c>
      <c r="R206" s="25"/>
      <c r="S206" s="20">
        <v>1007040953</v>
      </c>
      <c r="T206" s="59" t="s">
        <v>1272</v>
      </c>
      <c r="U206" s="59" t="s">
        <v>1261</v>
      </c>
      <c r="V206" s="20">
        <v>9</v>
      </c>
      <c r="W206" s="20" t="s">
        <v>403</v>
      </c>
      <c r="X206" s="20">
        <v>3</v>
      </c>
      <c r="Y206" s="12" t="s">
        <v>1104</v>
      </c>
      <c r="Z206" s="12">
        <v>1050</v>
      </c>
    </row>
    <row r="207" spans="1:26">
      <c r="A207" s="20">
        <v>1007011053</v>
      </c>
      <c r="B207" s="59" t="s">
        <v>1273</v>
      </c>
      <c r="C207" s="59" t="s">
        <v>1261</v>
      </c>
      <c r="D207" s="20">
        <v>10</v>
      </c>
      <c r="E207" s="20" t="s">
        <v>403</v>
      </c>
      <c r="F207" s="20">
        <v>3</v>
      </c>
      <c r="G207" s="12" t="s">
        <v>1100</v>
      </c>
      <c r="H207" s="12">
        <v>1350</v>
      </c>
      <c r="I207" s="25"/>
      <c r="J207" s="20">
        <v>1007021053</v>
      </c>
      <c r="K207" s="59" t="s">
        <v>1274</v>
      </c>
      <c r="L207" s="59" t="s">
        <v>1261</v>
      </c>
      <c r="M207" s="20">
        <v>10</v>
      </c>
      <c r="N207" s="20" t="s">
        <v>403</v>
      </c>
      <c r="O207" s="20">
        <v>3</v>
      </c>
      <c r="P207" s="12" t="s">
        <v>1102</v>
      </c>
      <c r="Q207" s="12">
        <v>1350</v>
      </c>
      <c r="R207" s="25"/>
      <c r="S207" s="20">
        <v>1007041053</v>
      </c>
      <c r="T207" s="59" t="s">
        <v>1275</v>
      </c>
      <c r="U207" s="59" t="s">
        <v>1261</v>
      </c>
      <c r="V207" s="20">
        <v>10</v>
      </c>
      <c r="W207" s="20" t="s">
        <v>403</v>
      </c>
      <c r="X207" s="20">
        <v>3</v>
      </c>
      <c r="Y207" s="12" t="s">
        <v>1104</v>
      </c>
      <c r="Z207" s="12">
        <v>1350</v>
      </c>
    </row>
    <row r="208" spans="1:26">
      <c r="A208" s="20">
        <v>1007011153</v>
      </c>
      <c r="B208" s="59" t="s">
        <v>1276</v>
      </c>
      <c r="C208" s="59" t="s">
        <v>1261</v>
      </c>
      <c r="D208" s="20">
        <v>11</v>
      </c>
      <c r="E208" s="20" t="s">
        <v>403</v>
      </c>
      <c r="F208" s="20">
        <v>3</v>
      </c>
      <c r="G208" s="12" t="s">
        <v>1100</v>
      </c>
      <c r="H208" s="12">
        <v>1700</v>
      </c>
      <c r="I208" s="25"/>
      <c r="J208" s="20">
        <v>1007021153</v>
      </c>
      <c r="K208" s="59" t="s">
        <v>1277</v>
      </c>
      <c r="L208" s="59" t="s">
        <v>1261</v>
      </c>
      <c r="M208" s="20">
        <v>11</v>
      </c>
      <c r="N208" s="20" t="s">
        <v>403</v>
      </c>
      <c r="O208" s="20">
        <v>3</v>
      </c>
      <c r="P208" s="12" t="s">
        <v>1102</v>
      </c>
      <c r="Q208" s="12">
        <v>1700</v>
      </c>
      <c r="R208" s="25"/>
      <c r="S208" s="20">
        <v>1007041153</v>
      </c>
      <c r="T208" s="59" t="s">
        <v>1278</v>
      </c>
      <c r="U208" s="59" t="s">
        <v>1261</v>
      </c>
      <c r="V208" s="20">
        <v>11</v>
      </c>
      <c r="W208" s="20" t="s">
        <v>403</v>
      </c>
      <c r="X208" s="20">
        <v>3</v>
      </c>
      <c r="Y208" s="12" t="s">
        <v>1104</v>
      </c>
      <c r="Z208" s="12">
        <v>1700</v>
      </c>
    </row>
    <row r="209" spans="1:26">
      <c r="A209" s="20">
        <v>1007011253</v>
      </c>
      <c r="B209" s="59" t="s">
        <v>1279</v>
      </c>
      <c r="C209" s="59" t="s">
        <v>1261</v>
      </c>
      <c r="D209" s="20">
        <v>12</v>
      </c>
      <c r="E209" s="20" t="s">
        <v>403</v>
      </c>
      <c r="F209" s="20">
        <v>3</v>
      </c>
      <c r="G209" s="12" t="s">
        <v>1100</v>
      </c>
      <c r="H209" s="12">
        <v>2100</v>
      </c>
      <c r="I209" s="25"/>
      <c r="J209" s="20">
        <v>1007021253</v>
      </c>
      <c r="K209" s="59" t="s">
        <v>1280</v>
      </c>
      <c r="L209" s="59" t="s">
        <v>1261</v>
      </c>
      <c r="M209" s="20">
        <v>12</v>
      </c>
      <c r="N209" s="20" t="s">
        <v>403</v>
      </c>
      <c r="O209" s="20">
        <v>3</v>
      </c>
      <c r="P209" s="12" t="s">
        <v>1102</v>
      </c>
      <c r="Q209" s="12">
        <v>2100</v>
      </c>
      <c r="R209" s="25"/>
      <c r="S209" s="20">
        <v>1007041253</v>
      </c>
      <c r="T209" s="59" t="s">
        <v>1281</v>
      </c>
      <c r="U209" s="59" t="s">
        <v>1261</v>
      </c>
      <c r="V209" s="20">
        <v>12</v>
      </c>
      <c r="W209" s="20" t="s">
        <v>403</v>
      </c>
      <c r="X209" s="20">
        <v>3</v>
      </c>
      <c r="Y209" s="12" t="s">
        <v>1104</v>
      </c>
      <c r="Z209" s="12">
        <v>2100</v>
      </c>
    </row>
    <row r="210" spans="1:26">
      <c r="A210" s="20">
        <v>1007011353</v>
      </c>
      <c r="B210" s="59" t="s">
        <v>1282</v>
      </c>
      <c r="C210" s="59" t="s">
        <v>1261</v>
      </c>
      <c r="D210" s="20">
        <v>13</v>
      </c>
      <c r="E210" s="20" t="s">
        <v>403</v>
      </c>
      <c r="F210" s="20">
        <v>3</v>
      </c>
      <c r="G210" s="12" t="s">
        <v>1100</v>
      </c>
      <c r="H210" s="12">
        <v>2550</v>
      </c>
      <c r="I210" s="25"/>
      <c r="J210" s="20">
        <v>1007021353</v>
      </c>
      <c r="K210" s="59" t="s">
        <v>1283</v>
      </c>
      <c r="L210" s="59" t="s">
        <v>1261</v>
      </c>
      <c r="M210" s="20">
        <v>13</v>
      </c>
      <c r="N210" s="20" t="s">
        <v>403</v>
      </c>
      <c r="O210" s="20">
        <v>3</v>
      </c>
      <c r="P210" s="12" t="s">
        <v>1102</v>
      </c>
      <c r="Q210" s="12">
        <v>2550</v>
      </c>
      <c r="R210" s="25"/>
      <c r="S210" s="20">
        <v>1007041353</v>
      </c>
      <c r="T210" s="59" t="s">
        <v>1284</v>
      </c>
      <c r="U210" s="59" t="s">
        <v>1261</v>
      </c>
      <c r="V210" s="20">
        <v>13</v>
      </c>
      <c r="W210" s="20" t="s">
        <v>403</v>
      </c>
      <c r="X210" s="20">
        <v>3</v>
      </c>
      <c r="Y210" s="12" t="s">
        <v>1104</v>
      </c>
      <c r="Z210" s="12">
        <v>2550</v>
      </c>
    </row>
    <row r="211" spans="1:26">
      <c r="A211" s="20">
        <v>1007011453</v>
      </c>
      <c r="B211" s="59" t="s">
        <v>1285</v>
      </c>
      <c r="C211" s="59" t="s">
        <v>1261</v>
      </c>
      <c r="D211" s="20">
        <v>14</v>
      </c>
      <c r="E211" s="20" t="s">
        <v>403</v>
      </c>
      <c r="F211" s="20">
        <v>3</v>
      </c>
      <c r="G211" s="12" t="s">
        <v>1100</v>
      </c>
      <c r="H211" s="12">
        <v>3050</v>
      </c>
      <c r="I211" s="25"/>
      <c r="J211" s="20">
        <v>1007021453</v>
      </c>
      <c r="K211" s="59" t="s">
        <v>1286</v>
      </c>
      <c r="L211" s="59" t="s">
        <v>1261</v>
      </c>
      <c r="M211" s="20">
        <v>14</v>
      </c>
      <c r="N211" s="20" t="s">
        <v>403</v>
      </c>
      <c r="O211" s="20">
        <v>3</v>
      </c>
      <c r="P211" s="12" t="s">
        <v>1102</v>
      </c>
      <c r="Q211" s="12">
        <v>3050</v>
      </c>
      <c r="R211" s="25"/>
      <c r="S211" s="20">
        <v>1007041453</v>
      </c>
      <c r="T211" s="59" t="s">
        <v>1287</v>
      </c>
      <c r="U211" s="59" t="s">
        <v>1261</v>
      </c>
      <c r="V211" s="20">
        <v>14</v>
      </c>
      <c r="W211" s="20" t="s">
        <v>403</v>
      </c>
      <c r="X211" s="20">
        <v>3</v>
      </c>
      <c r="Y211" s="12" t="s">
        <v>1104</v>
      </c>
      <c r="Z211" s="12">
        <v>3050</v>
      </c>
    </row>
    <row r="212" spans="1:26">
      <c r="A212" s="20">
        <v>1007011553</v>
      </c>
      <c r="B212" s="59" t="s">
        <v>1288</v>
      </c>
      <c r="C212" s="59" t="s">
        <v>1261</v>
      </c>
      <c r="D212" s="20">
        <v>15</v>
      </c>
      <c r="E212" s="20" t="s">
        <v>403</v>
      </c>
      <c r="F212" s="20">
        <v>3</v>
      </c>
      <c r="G212" s="12" t="s">
        <v>1100</v>
      </c>
      <c r="H212" s="12">
        <v>3600</v>
      </c>
      <c r="I212" s="25"/>
      <c r="J212" s="20">
        <v>1007021553</v>
      </c>
      <c r="K212" s="59" t="s">
        <v>1289</v>
      </c>
      <c r="L212" s="59" t="s">
        <v>1261</v>
      </c>
      <c r="M212" s="20">
        <v>15</v>
      </c>
      <c r="N212" s="20" t="s">
        <v>403</v>
      </c>
      <c r="O212" s="20">
        <v>3</v>
      </c>
      <c r="P212" s="12" t="s">
        <v>1102</v>
      </c>
      <c r="Q212" s="12">
        <v>3600</v>
      </c>
      <c r="R212" s="25"/>
      <c r="S212" s="20">
        <v>1007041553</v>
      </c>
      <c r="T212" s="59" t="s">
        <v>1290</v>
      </c>
      <c r="U212" s="59" t="s">
        <v>1261</v>
      </c>
      <c r="V212" s="20">
        <v>15</v>
      </c>
      <c r="W212" s="20" t="s">
        <v>403</v>
      </c>
      <c r="X212" s="20">
        <v>3</v>
      </c>
      <c r="Y212" s="12" t="s">
        <v>1104</v>
      </c>
      <c r="Z212" s="12">
        <v>3600</v>
      </c>
    </row>
    <row r="213" spans="1:26">
      <c r="A213" s="20">
        <v>1007011653</v>
      </c>
      <c r="B213" s="59" t="s">
        <v>1291</v>
      </c>
      <c r="C213" s="59" t="s">
        <v>1261</v>
      </c>
      <c r="D213" s="20">
        <v>16</v>
      </c>
      <c r="E213" s="20" t="s">
        <v>403</v>
      </c>
      <c r="F213" s="20">
        <v>3</v>
      </c>
      <c r="G213" s="12" t="s">
        <v>1100</v>
      </c>
      <c r="H213" s="12">
        <v>4200</v>
      </c>
      <c r="I213" s="25"/>
      <c r="J213" s="20">
        <v>1007021653</v>
      </c>
      <c r="K213" s="59" t="s">
        <v>1292</v>
      </c>
      <c r="L213" s="59" t="s">
        <v>1261</v>
      </c>
      <c r="M213" s="20">
        <v>16</v>
      </c>
      <c r="N213" s="20" t="s">
        <v>403</v>
      </c>
      <c r="O213" s="20">
        <v>3</v>
      </c>
      <c r="P213" s="12" t="s">
        <v>1102</v>
      </c>
      <c r="Q213" s="12">
        <v>4200</v>
      </c>
      <c r="R213" s="25"/>
      <c r="S213" s="20">
        <v>1007041653</v>
      </c>
      <c r="T213" s="59" t="s">
        <v>1293</v>
      </c>
      <c r="U213" s="59" t="s">
        <v>1261</v>
      </c>
      <c r="V213" s="20">
        <v>16</v>
      </c>
      <c r="W213" s="20" t="s">
        <v>403</v>
      </c>
      <c r="X213" s="20">
        <v>3</v>
      </c>
      <c r="Y213" s="12" t="s">
        <v>1104</v>
      </c>
      <c r="Z213" s="12">
        <v>4200</v>
      </c>
    </row>
    <row r="214" spans="1:26">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c r="A216" s="57" t="s">
        <v>1085</v>
      </c>
      <c r="B216" s="58" t="s">
        <v>1086</v>
      </c>
      <c r="C216" s="58" t="s">
        <v>1087</v>
      </c>
      <c r="D216" s="57" t="s">
        <v>1088</v>
      </c>
      <c r="E216" s="57" t="s">
        <v>1089</v>
      </c>
      <c r="F216" s="57" t="s">
        <v>1090</v>
      </c>
      <c r="G216" s="57" t="s">
        <v>1091</v>
      </c>
      <c r="H216" s="57" t="s">
        <v>1075</v>
      </c>
      <c r="I216" s="25"/>
      <c r="J216" s="57" t="s">
        <v>1085</v>
      </c>
      <c r="K216" s="58" t="s">
        <v>1086</v>
      </c>
      <c r="L216" s="58" t="s">
        <v>1087</v>
      </c>
      <c r="M216" s="57" t="s">
        <v>1088</v>
      </c>
      <c r="N216" s="57" t="s">
        <v>1089</v>
      </c>
      <c r="O216" s="57" t="s">
        <v>1090</v>
      </c>
      <c r="P216" s="57" t="s">
        <v>1091</v>
      </c>
      <c r="Q216" s="57" t="s">
        <v>1075</v>
      </c>
      <c r="R216" s="25"/>
      <c r="S216" s="57" t="s">
        <v>1085</v>
      </c>
      <c r="T216" s="58" t="s">
        <v>1086</v>
      </c>
      <c r="U216" s="58" t="s">
        <v>1087</v>
      </c>
      <c r="V216" s="57" t="s">
        <v>1088</v>
      </c>
      <c r="W216" s="57" t="s">
        <v>1089</v>
      </c>
      <c r="X216" s="57" t="s">
        <v>1090</v>
      </c>
      <c r="Y216" s="57" t="s">
        <v>1091</v>
      </c>
      <c r="Z216" s="57" t="s">
        <v>1075</v>
      </c>
    </row>
    <row r="217" spans="1:26">
      <c r="A217" s="20">
        <v>1008010642</v>
      </c>
      <c r="B217" s="59" t="s">
        <v>1294</v>
      </c>
      <c r="C217" s="59" t="s">
        <v>1295</v>
      </c>
      <c r="D217" s="20">
        <v>6</v>
      </c>
      <c r="E217" s="20" t="s">
        <v>1099</v>
      </c>
      <c r="F217" s="20">
        <v>2</v>
      </c>
      <c r="G217" s="12" t="s">
        <v>1100</v>
      </c>
      <c r="H217" s="12">
        <v>80</v>
      </c>
      <c r="I217" s="25"/>
      <c r="J217" s="20">
        <v>1008020642</v>
      </c>
      <c r="K217" s="59" t="s">
        <v>1296</v>
      </c>
      <c r="L217" s="59" t="s">
        <v>1295</v>
      </c>
      <c r="M217" s="20">
        <v>6</v>
      </c>
      <c r="N217" s="20" t="s">
        <v>1099</v>
      </c>
      <c r="O217" s="20">
        <v>2</v>
      </c>
      <c r="P217" s="12" t="s">
        <v>1102</v>
      </c>
      <c r="Q217" s="12">
        <v>80</v>
      </c>
      <c r="R217" s="25"/>
      <c r="S217" s="20">
        <v>1008040642</v>
      </c>
      <c r="T217" s="59" t="s">
        <v>1297</v>
      </c>
      <c r="U217" s="59" t="s">
        <v>1295</v>
      </c>
      <c r="V217" s="20">
        <v>6</v>
      </c>
      <c r="W217" s="20" t="s">
        <v>1099</v>
      </c>
      <c r="X217" s="20">
        <v>2</v>
      </c>
      <c r="Y217" s="12" t="s">
        <v>1104</v>
      </c>
      <c r="Z217" s="12">
        <v>80</v>
      </c>
    </row>
    <row r="218" spans="1:26">
      <c r="A218" s="20">
        <v>1008010742</v>
      </c>
      <c r="B218" s="59" t="s">
        <v>1298</v>
      </c>
      <c r="C218" s="59" t="s">
        <v>1295</v>
      </c>
      <c r="D218" s="20">
        <v>7</v>
      </c>
      <c r="E218" s="20" t="s">
        <v>1099</v>
      </c>
      <c r="F218" s="20">
        <v>2</v>
      </c>
      <c r="G218" s="12" t="s">
        <v>1100</v>
      </c>
      <c r="H218" s="12">
        <v>100</v>
      </c>
      <c r="I218" s="25"/>
      <c r="J218" s="20">
        <v>1008020742</v>
      </c>
      <c r="K218" s="59" t="s">
        <v>1299</v>
      </c>
      <c r="L218" s="59" t="s">
        <v>1295</v>
      </c>
      <c r="M218" s="20">
        <v>7</v>
      </c>
      <c r="N218" s="20" t="s">
        <v>1099</v>
      </c>
      <c r="O218" s="20">
        <v>2</v>
      </c>
      <c r="P218" s="12" t="s">
        <v>1102</v>
      </c>
      <c r="Q218" s="12">
        <v>100</v>
      </c>
      <c r="R218" s="25"/>
      <c r="S218" s="20">
        <v>1008040742</v>
      </c>
      <c r="T218" s="59" t="s">
        <v>1300</v>
      </c>
      <c r="U218" s="59" t="s">
        <v>1295</v>
      </c>
      <c r="V218" s="20">
        <v>7</v>
      </c>
      <c r="W218" s="20" t="s">
        <v>1099</v>
      </c>
      <c r="X218" s="20">
        <v>2</v>
      </c>
      <c r="Y218" s="12" t="s">
        <v>1104</v>
      </c>
      <c r="Z218" s="12">
        <v>100</v>
      </c>
    </row>
    <row r="219" spans="1:26">
      <c r="A219" s="20">
        <v>1008010842</v>
      </c>
      <c r="B219" s="59" t="s">
        <v>1301</v>
      </c>
      <c r="C219" s="59" t="s">
        <v>1295</v>
      </c>
      <c r="D219" s="20">
        <v>8</v>
      </c>
      <c r="E219" s="20" t="s">
        <v>1099</v>
      </c>
      <c r="F219" s="20">
        <v>2</v>
      </c>
      <c r="G219" s="12" t="s">
        <v>1100</v>
      </c>
      <c r="H219" s="12">
        <v>140</v>
      </c>
      <c r="I219" s="25"/>
      <c r="J219" s="20">
        <v>1008020842</v>
      </c>
      <c r="K219" s="59" t="s">
        <v>1302</v>
      </c>
      <c r="L219" s="59" t="s">
        <v>1295</v>
      </c>
      <c r="M219" s="20">
        <v>8</v>
      </c>
      <c r="N219" s="20" t="s">
        <v>1099</v>
      </c>
      <c r="O219" s="20">
        <v>2</v>
      </c>
      <c r="P219" s="12" t="s">
        <v>1102</v>
      </c>
      <c r="Q219" s="12">
        <v>140</v>
      </c>
      <c r="R219" s="25"/>
      <c r="S219" s="20">
        <v>1008040842</v>
      </c>
      <c r="T219" s="59" t="s">
        <v>1303</v>
      </c>
      <c r="U219" s="59" t="s">
        <v>1295</v>
      </c>
      <c r="V219" s="20">
        <v>8</v>
      </c>
      <c r="W219" s="20" t="s">
        <v>1099</v>
      </c>
      <c r="X219" s="20">
        <v>2</v>
      </c>
      <c r="Y219" s="12" t="s">
        <v>1104</v>
      </c>
      <c r="Z219" s="12">
        <v>140</v>
      </c>
    </row>
    <row r="220" spans="1:26">
      <c r="A220" s="20">
        <v>1008010942</v>
      </c>
      <c r="B220" s="59" t="s">
        <v>1304</v>
      </c>
      <c r="C220" s="59" t="s">
        <v>1295</v>
      </c>
      <c r="D220" s="20">
        <v>9</v>
      </c>
      <c r="E220" s="20" t="s">
        <v>1099</v>
      </c>
      <c r="F220" s="20">
        <v>2</v>
      </c>
      <c r="G220" s="12" t="s">
        <v>1100</v>
      </c>
      <c r="H220" s="12">
        <v>180</v>
      </c>
      <c r="I220" s="25"/>
      <c r="J220" s="20">
        <v>1008020942</v>
      </c>
      <c r="K220" s="59" t="s">
        <v>1305</v>
      </c>
      <c r="L220" s="59" t="s">
        <v>1295</v>
      </c>
      <c r="M220" s="20">
        <v>9</v>
      </c>
      <c r="N220" s="20" t="s">
        <v>1099</v>
      </c>
      <c r="O220" s="20">
        <v>2</v>
      </c>
      <c r="P220" s="12" t="s">
        <v>1102</v>
      </c>
      <c r="Q220" s="12">
        <v>180</v>
      </c>
      <c r="R220" s="25"/>
      <c r="S220" s="20">
        <v>1008040942</v>
      </c>
      <c r="T220" s="59" t="s">
        <v>1306</v>
      </c>
      <c r="U220" s="59" t="s">
        <v>1295</v>
      </c>
      <c r="V220" s="20">
        <v>9</v>
      </c>
      <c r="W220" s="20" t="s">
        <v>1099</v>
      </c>
      <c r="X220" s="20">
        <v>2</v>
      </c>
      <c r="Y220" s="12" t="s">
        <v>1104</v>
      </c>
      <c r="Z220" s="12">
        <v>180</v>
      </c>
    </row>
    <row r="221" spans="1:26">
      <c r="A221" s="20">
        <v>1008011042</v>
      </c>
      <c r="B221" s="59" t="s">
        <v>1307</v>
      </c>
      <c r="C221" s="59" t="s">
        <v>1295</v>
      </c>
      <c r="D221" s="20">
        <v>10</v>
      </c>
      <c r="E221" s="20" t="s">
        <v>1099</v>
      </c>
      <c r="F221" s="20">
        <v>2</v>
      </c>
      <c r="G221" s="12" t="s">
        <v>1100</v>
      </c>
      <c r="H221" s="12">
        <v>240</v>
      </c>
      <c r="I221" s="25"/>
      <c r="J221" s="20">
        <v>1008021042</v>
      </c>
      <c r="K221" s="59" t="s">
        <v>1308</v>
      </c>
      <c r="L221" s="59" t="s">
        <v>1295</v>
      </c>
      <c r="M221" s="20">
        <v>10</v>
      </c>
      <c r="N221" s="20" t="s">
        <v>1099</v>
      </c>
      <c r="O221" s="20">
        <v>2</v>
      </c>
      <c r="P221" s="12" t="s">
        <v>1102</v>
      </c>
      <c r="Q221" s="12">
        <v>240</v>
      </c>
      <c r="R221" s="25"/>
      <c r="S221" s="20">
        <v>1008041042</v>
      </c>
      <c r="T221" s="59" t="s">
        <v>1309</v>
      </c>
      <c r="U221" s="59" t="s">
        <v>1295</v>
      </c>
      <c r="V221" s="20">
        <v>10</v>
      </c>
      <c r="W221" s="20" t="s">
        <v>1099</v>
      </c>
      <c r="X221" s="20">
        <v>2</v>
      </c>
      <c r="Y221" s="12" t="s">
        <v>1104</v>
      </c>
      <c r="Z221" s="12">
        <v>240</v>
      </c>
    </row>
    <row r="222" spans="1:26">
      <c r="A222" s="20">
        <v>1008011142</v>
      </c>
      <c r="B222" s="59" t="s">
        <v>1310</v>
      </c>
      <c r="C222" s="59" t="s">
        <v>1295</v>
      </c>
      <c r="D222" s="20">
        <v>11</v>
      </c>
      <c r="E222" s="20" t="s">
        <v>1099</v>
      </c>
      <c r="F222" s="20">
        <v>2</v>
      </c>
      <c r="G222" s="12" t="s">
        <v>1100</v>
      </c>
      <c r="H222" s="12">
        <v>320</v>
      </c>
      <c r="I222" s="25"/>
      <c r="J222" s="20">
        <v>1008021142</v>
      </c>
      <c r="K222" s="59" t="s">
        <v>1311</v>
      </c>
      <c r="L222" s="59" t="s">
        <v>1295</v>
      </c>
      <c r="M222" s="20">
        <v>11</v>
      </c>
      <c r="N222" s="20" t="s">
        <v>1099</v>
      </c>
      <c r="O222" s="20">
        <v>2</v>
      </c>
      <c r="P222" s="12" t="s">
        <v>1102</v>
      </c>
      <c r="Q222" s="12">
        <v>320</v>
      </c>
      <c r="R222" s="25"/>
      <c r="S222" s="20">
        <v>1008041142</v>
      </c>
      <c r="T222" s="59" t="s">
        <v>1312</v>
      </c>
      <c r="U222" s="59" t="s">
        <v>1295</v>
      </c>
      <c r="V222" s="20">
        <v>11</v>
      </c>
      <c r="W222" s="20" t="s">
        <v>1099</v>
      </c>
      <c r="X222" s="20">
        <v>2</v>
      </c>
      <c r="Y222" s="12" t="s">
        <v>1104</v>
      </c>
      <c r="Z222" s="12">
        <v>320</v>
      </c>
    </row>
    <row r="223" spans="1:26">
      <c r="A223" s="20">
        <v>1008011242</v>
      </c>
      <c r="B223" s="59" t="s">
        <v>1313</v>
      </c>
      <c r="C223" s="59" t="s">
        <v>1295</v>
      </c>
      <c r="D223" s="20">
        <v>12</v>
      </c>
      <c r="E223" s="20" t="s">
        <v>1099</v>
      </c>
      <c r="F223" s="20">
        <v>2</v>
      </c>
      <c r="G223" s="12" t="s">
        <v>1100</v>
      </c>
      <c r="H223" s="12">
        <v>400</v>
      </c>
      <c r="I223" s="25"/>
      <c r="J223" s="20">
        <v>1008021242</v>
      </c>
      <c r="K223" s="59" t="s">
        <v>1314</v>
      </c>
      <c r="L223" s="59" t="s">
        <v>1295</v>
      </c>
      <c r="M223" s="20">
        <v>12</v>
      </c>
      <c r="N223" s="20" t="s">
        <v>1099</v>
      </c>
      <c r="O223" s="20">
        <v>2</v>
      </c>
      <c r="P223" s="12" t="s">
        <v>1102</v>
      </c>
      <c r="Q223" s="12">
        <v>400</v>
      </c>
      <c r="R223" s="25"/>
      <c r="S223" s="20">
        <v>1008041242</v>
      </c>
      <c r="T223" s="59" t="s">
        <v>1315</v>
      </c>
      <c r="U223" s="59" t="s">
        <v>1295</v>
      </c>
      <c r="V223" s="20">
        <v>12</v>
      </c>
      <c r="W223" s="20" t="s">
        <v>1099</v>
      </c>
      <c r="X223" s="20">
        <v>2</v>
      </c>
      <c r="Y223" s="12" t="s">
        <v>1104</v>
      </c>
      <c r="Z223" s="12">
        <v>400</v>
      </c>
    </row>
    <row r="224" spans="1:26">
      <c r="A224" s="20">
        <v>1008011342</v>
      </c>
      <c r="B224" s="59" t="s">
        <v>1316</v>
      </c>
      <c r="C224" s="59" t="s">
        <v>1295</v>
      </c>
      <c r="D224" s="20">
        <v>13</v>
      </c>
      <c r="E224" s="20" t="s">
        <v>1099</v>
      </c>
      <c r="F224" s="20">
        <v>2</v>
      </c>
      <c r="G224" s="12" t="s">
        <v>1100</v>
      </c>
      <c r="H224" s="12">
        <v>500</v>
      </c>
      <c r="I224" s="25"/>
      <c r="J224" s="20">
        <v>1008021342</v>
      </c>
      <c r="K224" s="59" t="s">
        <v>1317</v>
      </c>
      <c r="L224" s="59" t="s">
        <v>1295</v>
      </c>
      <c r="M224" s="20">
        <v>13</v>
      </c>
      <c r="N224" s="20" t="s">
        <v>1099</v>
      </c>
      <c r="O224" s="20">
        <v>2</v>
      </c>
      <c r="P224" s="12" t="s">
        <v>1102</v>
      </c>
      <c r="Q224" s="12">
        <v>500</v>
      </c>
      <c r="R224" s="25"/>
      <c r="S224" s="20">
        <v>1008041342</v>
      </c>
      <c r="T224" s="59" t="s">
        <v>1318</v>
      </c>
      <c r="U224" s="59" t="s">
        <v>1295</v>
      </c>
      <c r="V224" s="20">
        <v>13</v>
      </c>
      <c r="W224" s="20" t="s">
        <v>1099</v>
      </c>
      <c r="X224" s="20">
        <v>2</v>
      </c>
      <c r="Y224" s="12" t="s">
        <v>1104</v>
      </c>
      <c r="Z224" s="12">
        <v>500</v>
      </c>
    </row>
    <row r="225" spans="1:26">
      <c r="A225" s="20">
        <v>1008011442</v>
      </c>
      <c r="B225" s="59" t="s">
        <v>1319</v>
      </c>
      <c r="C225" s="59" t="s">
        <v>1295</v>
      </c>
      <c r="D225" s="20">
        <v>14</v>
      </c>
      <c r="E225" s="20" t="s">
        <v>1099</v>
      </c>
      <c r="F225" s="20">
        <v>2</v>
      </c>
      <c r="G225" s="12" t="s">
        <v>1100</v>
      </c>
      <c r="H225" s="12">
        <v>600</v>
      </c>
      <c r="I225" s="25"/>
      <c r="J225" s="20">
        <v>1008021442</v>
      </c>
      <c r="K225" s="59" t="s">
        <v>1320</v>
      </c>
      <c r="L225" s="59" t="s">
        <v>1295</v>
      </c>
      <c r="M225" s="20">
        <v>14</v>
      </c>
      <c r="N225" s="20" t="s">
        <v>1099</v>
      </c>
      <c r="O225" s="20">
        <v>2</v>
      </c>
      <c r="P225" s="12" t="s">
        <v>1102</v>
      </c>
      <c r="Q225" s="12">
        <v>600</v>
      </c>
      <c r="R225" s="25"/>
      <c r="S225" s="20">
        <v>1008041442</v>
      </c>
      <c r="T225" s="59" t="s">
        <v>1321</v>
      </c>
      <c r="U225" s="59" t="s">
        <v>1295</v>
      </c>
      <c r="V225" s="20">
        <v>14</v>
      </c>
      <c r="W225" s="20" t="s">
        <v>1099</v>
      </c>
      <c r="X225" s="20">
        <v>2</v>
      </c>
      <c r="Y225" s="12" t="s">
        <v>1104</v>
      </c>
      <c r="Z225" s="12">
        <v>600</v>
      </c>
    </row>
    <row r="226" spans="1:26">
      <c r="A226" s="20">
        <v>1008011542</v>
      </c>
      <c r="B226" s="59" t="s">
        <v>1322</v>
      </c>
      <c r="C226" s="59" t="s">
        <v>1295</v>
      </c>
      <c r="D226" s="20">
        <v>15</v>
      </c>
      <c r="E226" s="20" t="s">
        <v>1099</v>
      </c>
      <c r="F226" s="20">
        <v>2</v>
      </c>
      <c r="G226" s="12" t="s">
        <v>1100</v>
      </c>
      <c r="H226" s="12">
        <v>750</v>
      </c>
      <c r="I226" s="25"/>
      <c r="J226" s="20">
        <v>1008021542</v>
      </c>
      <c r="K226" s="59" t="s">
        <v>1323</v>
      </c>
      <c r="L226" s="59" t="s">
        <v>1295</v>
      </c>
      <c r="M226" s="20">
        <v>15</v>
      </c>
      <c r="N226" s="20" t="s">
        <v>1099</v>
      </c>
      <c r="O226" s="20">
        <v>2</v>
      </c>
      <c r="P226" s="12" t="s">
        <v>1102</v>
      </c>
      <c r="Q226" s="12">
        <v>750</v>
      </c>
      <c r="R226" s="25"/>
      <c r="S226" s="20">
        <v>1008041542</v>
      </c>
      <c r="T226" s="59" t="s">
        <v>1324</v>
      </c>
      <c r="U226" s="59" t="s">
        <v>1295</v>
      </c>
      <c r="V226" s="20">
        <v>15</v>
      </c>
      <c r="W226" s="20" t="s">
        <v>1099</v>
      </c>
      <c r="X226" s="20">
        <v>2</v>
      </c>
      <c r="Y226" s="12" t="s">
        <v>1104</v>
      </c>
      <c r="Z226" s="12">
        <v>750</v>
      </c>
    </row>
    <row r="227" spans="1:26">
      <c r="A227" s="20">
        <v>1008011642</v>
      </c>
      <c r="B227" s="59" t="s">
        <v>1325</v>
      </c>
      <c r="C227" s="59" t="s">
        <v>1295</v>
      </c>
      <c r="D227" s="20">
        <v>16</v>
      </c>
      <c r="E227" s="20" t="s">
        <v>1099</v>
      </c>
      <c r="F227" s="20">
        <v>2</v>
      </c>
      <c r="G227" s="12" t="s">
        <v>1100</v>
      </c>
      <c r="H227" s="12">
        <v>900</v>
      </c>
      <c r="I227" s="25"/>
      <c r="J227" s="20">
        <v>1008021642</v>
      </c>
      <c r="K227" s="59" t="s">
        <v>1326</v>
      </c>
      <c r="L227" s="59" t="s">
        <v>1295</v>
      </c>
      <c r="M227" s="20">
        <v>16</v>
      </c>
      <c r="N227" s="20" t="s">
        <v>1099</v>
      </c>
      <c r="O227" s="20">
        <v>2</v>
      </c>
      <c r="P227" s="12" t="s">
        <v>1102</v>
      </c>
      <c r="Q227" s="12">
        <v>900</v>
      </c>
      <c r="R227" s="25"/>
      <c r="S227" s="20">
        <v>1008041642</v>
      </c>
      <c r="T227" s="59" t="s">
        <v>1327</v>
      </c>
      <c r="U227" s="59" t="s">
        <v>1295</v>
      </c>
      <c r="V227" s="20">
        <v>16</v>
      </c>
      <c r="W227" s="20" t="s">
        <v>1099</v>
      </c>
      <c r="X227" s="20">
        <v>2</v>
      </c>
      <c r="Y227" s="12" t="s">
        <v>1104</v>
      </c>
      <c r="Z227" s="12">
        <v>900</v>
      </c>
    </row>
    <row r="228" spans="1:26">
      <c r="A228" s="20">
        <v>1008010643</v>
      </c>
      <c r="B228" s="59" t="s">
        <v>1294</v>
      </c>
      <c r="C228" s="59" t="s">
        <v>1295</v>
      </c>
      <c r="D228" s="20">
        <v>6</v>
      </c>
      <c r="E228" s="20" t="s">
        <v>1099</v>
      </c>
      <c r="F228" s="20">
        <v>3</v>
      </c>
      <c r="G228" s="12" t="s">
        <v>1100</v>
      </c>
      <c r="H228" s="12">
        <v>180</v>
      </c>
      <c r="I228" s="25"/>
      <c r="J228" s="20">
        <v>1008020643</v>
      </c>
      <c r="K228" s="59" t="s">
        <v>1296</v>
      </c>
      <c r="L228" s="59" t="s">
        <v>1295</v>
      </c>
      <c r="M228" s="20">
        <v>6</v>
      </c>
      <c r="N228" s="20" t="s">
        <v>1099</v>
      </c>
      <c r="O228" s="20">
        <v>3</v>
      </c>
      <c r="P228" s="12" t="s">
        <v>1102</v>
      </c>
      <c r="Q228" s="12">
        <v>180</v>
      </c>
      <c r="R228" s="25"/>
      <c r="S228" s="20">
        <v>1008040643</v>
      </c>
      <c r="T228" s="59" t="s">
        <v>1297</v>
      </c>
      <c r="U228" s="59" t="s">
        <v>1295</v>
      </c>
      <c r="V228" s="20">
        <v>6</v>
      </c>
      <c r="W228" s="20" t="s">
        <v>1099</v>
      </c>
      <c r="X228" s="20">
        <v>3</v>
      </c>
      <c r="Y228" s="12" t="s">
        <v>1104</v>
      </c>
      <c r="Z228" s="12">
        <v>180</v>
      </c>
    </row>
    <row r="229" spans="1:26">
      <c r="A229" s="20">
        <v>1008010743</v>
      </c>
      <c r="B229" s="59" t="s">
        <v>1298</v>
      </c>
      <c r="C229" s="59" t="s">
        <v>1295</v>
      </c>
      <c r="D229" s="20">
        <v>7</v>
      </c>
      <c r="E229" s="20" t="s">
        <v>1099</v>
      </c>
      <c r="F229" s="20">
        <v>3</v>
      </c>
      <c r="G229" s="12" t="s">
        <v>1100</v>
      </c>
      <c r="H229" s="12">
        <v>200</v>
      </c>
      <c r="I229" s="25"/>
      <c r="J229" s="20">
        <v>1008020743</v>
      </c>
      <c r="K229" s="59" t="s">
        <v>1299</v>
      </c>
      <c r="L229" s="59" t="s">
        <v>1295</v>
      </c>
      <c r="M229" s="20">
        <v>7</v>
      </c>
      <c r="N229" s="20" t="s">
        <v>1099</v>
      </c>
      <c r="O229" s="20">
        <v>3</v>
      </c>
      <c r="P229" s="12" t="s">
        <v>1102</v>
      </c>
      <c r="Q229" s="12">
        <v>200</v>
      </c>
      <c r="R229" s="25"/>
      <c r="S229" s="20">
        <v>1008040743</v>
      </c>
      <c r="T229" s="59" t="s">
        <v>1300</v>
      </c>
      <c r="U229" s="59" t="s">
        <v>1295</v>
      </c>
      <c r="V229" s="20">
        <v>7</v>
      </c>
      <c r="W229" s="20" t="s">
        <v>1099</v>
      </c>
      <c r="X229" s="20">
        <v>3</v>
      </c>
      <c r="Y229" s="12" t="s">
        <v>1104</v>
      </c>
      <c r="Z229" s="12">
        <v>200</v>
      </c>
    </row>
    <row r="230" spans="1:26">
      <c r="A230" s="20">
        <v>1008010843</v>
      </c>
      <c r="B230" s="59" t="s">
        <v>1301</v>
      </c>
      <c r="C230" s="59" t="s">
        <v>1295</v>
      </c>
      <c r="D230" s="20">
        <v>8</v>
      </c>
      <c r="E230" s="20" t="s">
        <v>1099</v>
      </c>
      <c r="F230" s="20">
        <v>3</v>
      </c>
      <c r="G230" s="12" t="s">
        <v>1100</v>
      </c>
      <c r="H230" s="12">
        <v>240</v>
      </c>
      <c r="I230" s="25"/>
      <c r="J230" s="20">
        <v>1008020843</v>
      </c>
      <c r="K230" s="59" t="s">
        <v>1302</v>
      </c>
      <c r="L230" s="59" t="s">
        <v>1295</v>
      </c>
      <c r="M230" s="20">
        <v>8</v>
      </c>
      <c r="N230" s="20" t="s">
        <v>1099</v>
      </c>
      <c r="O230" s="20">
        <v>3</v>
      </c>
      <c r="P230" s="12" t="s">
        <v>1102</v>
      </c>
      <c r="Q230" s="12">
        <v>240</v>
      </c>
      <c r="R230" s="25"/>
      <c r="S230" s="20">
        <v>1008040843</v>
      </c>
      <c r="T230" s="59" t="s">
        <v>1303</v>
      </c>
      <c r="U230" s="59" t="s">
        <v>1295</v>
      </c>
      <c r="V230" s="20">
        <v>8</v>
      </c>
      <c r="W230" s="20" t="s">
        <v>1099</v>
      </c>
      <c r="X230" s="20">
        <v>3</v>
      </c>
      <c r="Y230" s="12" t="s">
        <v>1104</v>
      </c>
      <c r="Z230" s="12">
        <v>240</v>
      </c>
    </row>
    <row r="231" spans="1:26">
      <c r="A231" s="20">
        <v>1008010943</v>
      </c>
      <c r="B231" s="59" t="s">
        <v>1304</v>
      </c>
      <c r="C231" s="59" t="s">
        <v>1295</v>
      </c>
      <c r="D231" s="20">
        <v>9</v>
      </c>
      <c r="E231" s="20" t="s">
        <v>1099</v>
      </c>
      <c r="F231" s="20">
        <v>3</v>
      </c>
      <c r="G231" s="12" t="s">
        <v>1100</v>
      </c>
      <c r="H231" s="12">
        <v>280</v>
      </c>
      <c r="I231" s="25"/>
      <c r="J231" s="20">
        <v>1008020943</v>
      </c>
      <c r="K231" s="59" t="s">
        <v>1305</v>
      </c>
      <c r="L231" s="59" t="s">
        <v>1295</v>
      </c>
      <c r="M231" s="20">
        <v>9</v>
      </c>
      <c r="N231" s="20" t="s">
        <v>1099</v>
      </c>
      <c r="O231" s="20">
        <v>3</v>
      </c>
      <c r="P231" s="12" t="s">
        <v>1102</v>
      </c>
      <c r="Q231" s="12">
        <v>280</v>
      </c>
      <c r="R231" s="25"/>
      <c r="S231" s="20">
        <v>1008040943</v>
      </c>
      <c r="T231" s="59" t="s">
        <v>1306</v>
      </c>
      <c r="U231" s="59" t="s">
        <v>1295</v>
      </c>
      <c r="V231" s="20">
        <v>9</v>
      </c>
      <c r="W231" s="20" t="s">
        <v>1099</v>
      </c>
      <c r="X231" s="20">
        <v>3</v>
      </c>
      <c r="Y231" s="12" t="s">
        <v>1104</v>
      </c>
      <c r="Z231" s="12">
        <v>280</v>
      </c>
    </row>
    <row r="232" spans="1:26">
      <c r="A232" s="20">
        <v>1008011043</v>
      </c>
      <c r="B232" s="59" t="s">
        <v>1307</v>
      </c>
      <c r="C232" s="59" t="s">
        <v>1295</v>
      </c>
      <c r="D232" s="20">
        <v>10</v>
      </c>
      <c r="E232" s="20" t="s">
        <v>1099</v>
      </c>
      <c r="F232" s="20">
        <v>3</v>
      </c>
      <c r="G232" s="12" t="s">
        <v>1100</v>
      </c>
      <c r="H232" s="12">
        <v>340</v>
      </c>
      <c r="I232" s="25"/>
      <c r="J232" s="20">
        <v>1008021043</v>
      </c>
      <c r="K232" s="59" t="s">
        <v>1308</v>
      </c>
      <c r="L232" s="59" t="s">
        <v>1295</v>
      </c>
      <c r="M232" s="20">
        <v>10</v>
      </c>
      <c r="N232" s="20" t="s">
        <v>1099</v>
      </c>
      <c r="O232" s="20">
        <v>3</v>
      </c>
      <c r="P232" s="12" t="s">
        <v>1102</v>
      </c>
      <c r="Q232" s="12">
        <v>340</v>
      </c>
      <c r="R232" s="25"/>
      <c r="S232" s="20">
        <v>1008041043</v>
      </c>
      <c r="T232" s="59" t="s">
        <v>1309</v>
      </c>
      <c r="U232" s="59" t="s">
        <v>1295</v>
      </c>
      <c r="V232" s="20">
        <v>10</v>
      </c>
      <c r="W232" s="20" t="s">
        <v>1099</v>
      </c>
      <c r="X232" s="20">
        <v>3</v>
      </c>
      <c r="Y232" s="12" t="s">
        <v>1104</v>
      </c>
      <c r="Z232" s="12">
        <v>340</v>
      </c>
    </row>
    <row r="233" spans="1:26">
      <c r="A233" s="20">
        <v>1008011143</v>
      </c>
      <c r="B233" s="59" t="s">
        <v>1310</v>
      </c>
      <c r="C233" s="59" t="s">
        <v>1295</v>
      </c>
      <c r="D233" s="20">
        <v>11</v>
      </c>
      <c r="E233" s="20" t="s">
        <v>1099</v>
      </c>
      <c r="F233" s="20">
        <v>3</v>
      </c>
      <c r="G233" s="12" t="s">
        <v>1100</v>
      </c>
      <c r="H233" s="12">
        <v>420</v>
      </c>
      <c r="I233" s="25"/>
      <c r="J233" s="20">
        <v>1008021143</v>
      </c>
      <c r="K233" s="59" t="s">
        <v>1311</v>
      </c>
      <c r="L233" s="59" t="s">
        <v>1295</v>
      </c>
      <c r="M233" s="20">
        <v>11</v>
      </c>
      <c r="N233" s="20" t="s">
        <v>1099</v>
      </c>
      <c r="O233" s="20">
        <v>3</v>
      </c>
      <c r="P233" s="12" t="s">
        <v>1102</v>
      </c>
      <c r="Q233" s="12">
        <v>420</v>
      </c>
      <c r="R233" s="25"/>
      <c r="S233" s="20">
        <v>1008041143</v>
      </c>
      <c r="T233" s="59" t="s">
        <v>1312</v>
      </c>
      <c r="U233" s="59" t="s">
        <v>1295</v>
      </c>
      <c r="V233" s="20">
        <v>11</v>
      </c>
      <c r="W233" s="20" t="s">
        <v>1099</v>
      </c>
      <c r="X233" s="20">
        <v>3</v>
      </c>
      <c r="Y233" s="12" t="s">
        <v>1104</v>
      </c>
      <c r="Z233" s="12">
        <v>420</v>
      </c>
    </row>
    <row r="234" spans="1:26">
      <c r="A234" s="20">
        <v>1008011243</v>
      </c>
      <c r="B234" s="59" t="s">
        <v>1313</v>
      </c>
      <c r="C234" s="59" t="s">
        <v>1295</v>
      </c>
      <c r="D234" s="20">
        <v>12</v>
      </c>
      <c r="E234" s="20" t="s">
        <v>1099</v>
      </c>
      <c r="F234" s="20">
        <v>3</v>
      </c>
      <c r="G234" s="12" t="s">
        <v>1100</v>
      </c>
      <c r="H234" s="12">
        <v>500</v>
      </c>
      <c r="I234" s="25"/>
      <c r="J234" s="20">
        <v>1008021243</v>
      </c>
      <c r="K234" s="59" t="s">
        <v>1314</v>
      </c>
      <c r="L234" s="59" t="s">
        <v>1295</v>
      </c>
      <c r="M234" s="20">
        <v>12</v>
      </c>
      <c r="N234" s="20" t="s">
        <v>1099</v>
      </c>
      <c r="O234" s="20">
        <v>3</v>
      </c>
      <c r="P234" s="12" t="s">
        <v>1102</v>
      </c>
      <c r="Q234" s="12">
        <v>500</v>
      </c>
      <c r="R234" s="25"/>
      <c r="S234" s="20">
        <v>1008041243</v>
      </c>
      <c r="T234" s="59" t="s">
        <v>1315</v>
      </c>
      <c r="U234" s="59" t="s">
        <v>1295</v>
      </c>
      <c r="V234" s="20">
        <v>12</v>
      </c>
      <c r="W234" s="20" t="s">
        <v>1099</v>
      </c>
      <c r="X234" s="20">
        <v>3</v>
      </c>
      <c r="Y234" s="12" t="s">
        <v>1104</v>
      </c>
      <c r="Z234" s="12">
        <v>500</v>
      </c>
    </row>
    <row r="235" spans="1:26">
      <c r="A235" s="20">
        <v>1008011343</v>
      </c>
      <c r="B235" s="59" t="s">
        <v>1316</v>
      </c>
      <c r="C235" s="59" t="s">
        <v>1295</v>
      </c>
      <c r="D235" s="20">
        <v>13</v>
      </c>
      <c r="E235" s="20" t="s">
        <v>1099</v>
      </c>
      <c r="F235" s="20">
        <v>3</v>
      </c>
      <c r="G235" s="12" t="s">
        <v>1100</v>
      </c>
      <c r="H235" s="12">
        <v>600</v>
      </c>
      <c r="I235" s="25"/>
      <c r="J235" s="20">
        <v>1008021343</v>
      </c>
      <c r="K235" s="59" t="s">
        <v>1317</v>
      </c>
      <c r="L235" s="59" t="s">
        <v>1295</v>
      </c>
      <c r="M235" s="20">
        <v>13</v>
      </c>
      <c r="N235" s="20" t="s">
        <v>1099</v>
      </c>
      <c r="O235" s="20">
        <v>3</v>
      </c>
      <c r="P235" s="12" t="s">
        <v>1102</v>
      </c>
      <c r="Q235" s="12">
        <v>600</v>
      </c>
      <c r="R235" s="25"/>
      <c r="S235" s="20">
        <v>1008041343</v>
      </c>
      <c r="T235" s="59" t="s">
        <v>1318</v>
      </c>
      <c r="U235" s="59" t="s">
        <v>1295</v>
      </c>
      <c r="V235" s="20">
        <v>13</v>
      </c>
      <c r="W235" s="20" t="s">
        <v>1099</v>
      </c>
      <c r="X235" s="20">
        <v>3</v>
      </c>
      <c r="Y235" s="12" t="s">
        <v>1104</v>
      </c>
      <c r="Z235" s="12">
        <v>600</v>
      </c>
    </row>
    <row r="236" spans="1:26">
      <c r="A236" s="20">
        <v>1008011443</v>
      </c>
      <c r="B236" s="59" t="s">
        <v>1319</v>
      </c>
      <c r="C236" s="59" t="s">
        <v>1295</v>
      </c>
      <c r="D236" s="20">
        <v>14</v>
      </c>
      <c r="E236" s="20" t="s">
        <v>1099</v>
      </c>
      <c r="F236" s="20">
        <v>3</v>
      </c>
      <c r="G236" s="12" t="s">
        <v>1100</v>
      </c>
      <c r="H236" s="12">
        <v>700</v>
      </c>
      <c r="I236" s="25"/>
      <c r="J236" s="20">
        <v>1008021443</v>
      </c>
      <c r="K236" s="59" t="s">
        <v>1320</v>
      </c>
      <c r="L236" s="59" t="s">
        <v>1295</v>
      </c>
      <c r="M236" s="20">
        <v>14</v>
      </c>
      <c r="N236" s="20" t="s">
        <v>1099</v>
      </c>
      <c r="O236" s="20">
        <v>3</v>
      </c>
      <c r="P236" s="12" t="s">
        <v>1102</v>
      </c>
      <c r="Q236" s="12">
        <v>700</v>
      </c>
      <c r="R236" s="25"/>
      <c r="S236" s="20">
        <v>1008041443</v>
      </c>
      <c r="T236" s="59" t="s">
        <v>1321</v>
      </c>
      <c r="U236" s="59" t="s">
        <v>1295</v>
      </c>
      <c r="V236" s="20">
        <v>14</v>
      </c>
      <c r="W236" s="20" t="s">
        <v>1099</v>
      </c>
      <c r="X236" s="20">
        <v>3</v>
      </c>
      <c r="Y236" s="12" t="s">
        <v>1104</v>
      </c>
      <c r="Z236" s="12">
        <v>700</v>
      </c>
    </row>
    <row r="237" spans="1:26">
      <c r="A237" s="20">
        <v>1008011543</v>
      </c>
      <c r="B237" s="59" t="s">
        <v>1322</v>
      </c>
      <c r="C237" s="59" t="s">
        <v>1295</v>
      </c>
      <c r="D237" s="20">
        <v>15</v>
      </c>
      <c r="E237" s="20" t="s">
        <v>1099</v>
      </c>
      <c r="F237" s="20">
        <v>3</v>
      </c>
      <c r="G237" s="12" t="s">
        <v>1100</v>
      </c>
      <c r="H237" s="12">
        <v>850</v>
      </c>
      <c r="I237" s="25"/>
      <c r="J237" s="20">
        <v>1008021543</v>
      </c>
      <c r="K237" s="59" t="s">
        <v>1323</v>
      </c>
      <c r="L237" s="59" t="s">
        <v>1295</v>
      </c>
      <c r="M237" s="20">
        <v>15</v>
      </c>
      <c r="N237" s="20" t="s">
        <v>1099</v>
      </c>
      <c r="O237" s="20">
        <v>3</v>
      </c>
      <c r="P237" s="12" t="s">
        <v>1102</v>
      </c>
      <c r="Q237" s="12">
        <v>850</v>
      </c>
      <c r="R237" s="25"/>
      <c r="S237" s="20">
        <v>1008041543</v>
      </c>
      <c r="T237" s="59" t="s">
        <v>1324</v>
      </c>
      <c r="U237" s="59" t="s">
        <v>1295</v>
      </c>
      <c r="V237" s="20">
        <v>15</v>
      </c>
      <c r="W237" s="20" t="s">
        <v>1099</v>
      </c>
      <c r="X237" s="20">
        <v>3</v>
      </c>
      <c r="Y237" s="12" t="s">
        <v>1104</v>
      </c>
      <c r="Z237" s="12">
        <v>850</v>
      </c>
    </row>
    <row r="238" spans="1:26">
      <c r="A238" s="20">
        <v>1008011643</v>
      </c>
      <c r="B238" s="59" t="s">
        <v>1325</v>
      </c>
      <c r="C238" s="59" t="s">
        <v>1295</v>
      </c>
      <c r="D238" s="20">
        <v>16</v>
      </c>
      <c r="E238" s="20" t="s">
        <v>1099</v>
      </c>
      <c r="F238" s="20">
        <v>3</v>
      </c>
      <c r="G238" s="12" t="s">
        <v>1100</v>
      </c>
      <c r="H238" s="12">
        <v>1000</v>
      </c>
      <c r="I238" s="25"/>
      <c r="J238" s="20">
        <v>1008021643</v>
      </c>
      <c r="K238" s="59" t="s">
        <v>1326</v>
      </c>
      <c r="L238" s="59" t="s">
        <v>1295</v>
      </c>
      <c r="M238" s="20">
        <v>16</v>
      </c>
      <c r="N238" s="20" t="s">
        <v>1099</v>
      </c>
      <c r="O238" s="20">
        <v>3</v>
      </c>
      <c r="P238" s="12" t="s">
        <v>1102</v>
      </c>
      <c r="Q238" s="12">
        <v>1000</v>
      </c>
      <c r="R238" s="25"/>
      <c r="S238" s="20">
        <v>1008041643</v>
      </c>
      <c r="T238" s="59" t="s">
        <v>1327</v>
      </c>
      <c r="U238" s="59" t="s">
        <v>1295</v>
      </c>
      <c r="V238" s="20">
        <v>16</v>
      </c>
      <c r="W238" s="20" t="s">
        <v>1099</v>
      </c>
      <c r="X238" s="20">
        <v>3</v>
      </c>
      <c r="Y238" s="12" t="s">
        <v>1104</v>
      </c>
      <c r="Z238" s="12">
        <v>1000</v>
      </c>
    </row>
    <row r="239" spans="1:26">
      <c r="A239" s="20">
        <v>1008010653</v>
      </c>
      <c r="B239" s="59" t="s">
        <v>1294</v>
      </c>
      <c r="C239" s="59" t="s">
        <v>1295</v>
      </c>
      <c r="D239" s="20">
        <v>6</v>
      </c>
      <c r="E239" s="20" t="s">
        <v>403</v>
      </c>
      <c r="F239" s="20">
        <v>3</v>
      </c>
      <c r="G239" s="12" t="s">
        <v>1100</v>
      </c>
      <c r="H239" s="12">
        <v>400</v>
      </c>
      <c r="I239" s="25"/>
      <c r="J239" s="20">
        <v>1008020653</v>
      </c>
      <c r="K239" s="59" t="s">
        <v>1296</v>
      </c>
      <c r="L239" s="59" t="s">
        <v>1295</v>
      </c>
      <c r="M239" s="20">
        <v>6</v>
      </c>
      <c r="N239" s="20" t="s">
        <v>403</v>
      </c>
      <c r="O239" s="20">
        <v>3</v>
      </c>
      <c r="P239" s="12" t="s">
        <v>1102</v>
      </c>
      <c r="Q239" s="12">
        <v>400</v>
      </c>
      <c r="R239" s="25"/>
      <c r="S239" s="20">
        <v>1008040653</v>
      </c>
      <c r="T239" s="59" t="s">
        <v>1297</v>
      </c>
      <c r="U239" s="59" t="s">
        <v>1295</v>
      </c>
      <c r="V239" s="20">
        <v>6</v>
      </c>
      <c r="W239" s="20" t="s">
        <v>403</v>
      </c>
      <c r="X239" s="20">
        <v>3</v>
      </c>
      <c r="Y239" s="12" t="s">
        <v>1104</v>
      </c>
      <c r="Z239" s="12">
        <v>400</v>
      </c>
    </row>
    <row r="240" spans="1:26">
      <c r="A240" s="20">
        <v>1008010753</v>
      </c>
      <c r="B240" s="59" t="s">
        <v>1298</v>
      </c>
      <c r="C240" s="59" t="s">
        <v>1295</v>
      </c>
      <c r="D240" s="20">
        <v>7</v>
      </c>
      <c r="E240" s="20" t="s">
        <v>403</v>
      </c>
      <c r="F240" s="20">
        <v>3</v>
      </c>
      <c r="G240" s="12" t="s">
        <v>1100</v>
      </c>
      <c r="H240" s="12">
        <v>550</v>
      </c>
      <c r="I240" s="25"/>
      <c r="J240" s="20">
        <v>1008020753</v>
      </c>
      <c r="K240" s="59" t="s">
        <v>1299</v>
      </c>
      <c r="L240" s="59" t="s">
        <v>1295</v>
      </c>
      <c r="M240" s="20">
        <v>7</v>
      </c>
      <c r="N240" s="20" t="s">
        <v>403</v>
      </c>
      <c r="O240" s="20">
        <v>3</v>
      </c>
      <c r="P240" s="12" t="s">
        <v>1102</v>
      </c>
      <c r="Q240" s="12">
        <v>550</v>
      </c>
      <c r="R240" s="25"/>
      <c r="S240" s="20">
        <v>1008040753</v>
      </c>
      <c r="T240" s="59" t="s">
        <v>1300</v>
      </c>
      <c r="U240" s="59" t="s">
        <v>1295</v>
      </c>
      <c r="V240" s="20">
        <v>7</v>
      </c>
      <c r="W240" s="20" t="s">
        <v>403</v>
      </c>
      <c r="X240" s="20">
        <v>3</v>
      </c>
      <c r="Y240" s="12" t="s">
        <v>1104</v>
      </c>
      <c r="Z240" s="12">
        <v>550</v>
      </c>
    </row>
    <row r="241" spans="1:26">
      <c r="A241" s="20">
        <v>1008010853</v>
      </c>
      <c r="B241" s="59" t="s">
        <v>1301</v>
      </c>
      <c r="C241" s="59" t="s">
        <v>1295</v>
      </c>
      <c r="D241" s="20">
        <v>8</v>
      </c>
      <c r="E241" s="20" t="s">
        <v>403</v>
      </c>
      <c r="F241" s="20">
        <v>3</v>
      </c>
      <c r="G241" s="12" t="s">
        <v>1100</v>
      </c>
      <c r="H241" s="12">
        <v>800</v>
      </c>
      <c r="I241" s="25"/>
      <c r="J241" s="20">
        <v>1008020853</v>
      </c>
      <c r="K241" s="59" t="s">
        <v>1302</v>
      </c>
      <c r="L241" s="59" t="s">
        <v>1295</v>
      </c>
      <c r="M241" s="20">
        <v>8</v>
      </c>
      <c r="N241" s="20" t="s">
        <v>403</v>
      </c>
      <c r="O241" s="20">
        <v>3</v>
      </c>
      <c r="P241" s="12" t="s">
        <v>1102</v>
      </c>
      <c r="Q241" s="12">
        <v>800</v>
      </c>
      <c r="R241" s="25"/>
      <c r="S241" s="20">
        <v>1008040853</v>
      </c>
      <c r="T241" s="59" t="s">
        <v>1303</v>
      </c>
      <c r="U241" s="59" t="s">
        <v>1295</v>
      </c>
      <c r="V241" s="20">
        <v>8</v>
      </c>
      <c r="W241" s="20" t="s">
        <v>403</v>
      </c>
      <c r="X241" s="20">
        <v>3</v>
      </c>
      <c r="Y241" s="12" t="s">
        <v>1104</v>
      </c>
      <c r="Z241" s="12">
        <v>800</v>
      </c>
    </row>
    <row r="242" spans="1:26">
      <c r="A242" s="20">
        <v>1008010953</v>
      </c>
      <c r="B242" s="59" t="s">
        <v>1304</v>
      </c>
      <c r="C242" s="59" t="s">
        <v>1295</v>
      </c>
      <c r="D242" s="20">
        <v>9</v>
      </c>
      <c r="E242" s="20" t="s">
        <v>403</v>
      </c>
      <c r="F242" s="20">
        <v>3</v>
      </c>
      <c r="G242" s="12" t="s">
        <v>1100</v>
      </c>
      <c r="H242" s="12">
        <v>1050</v>
      </c>
      <c r="I242" s="25"/>
      <c r="J242" s="20">
        <v>1008020953</v>
      </c>
      <c r="K242" s="59" t="s">
        <v>1305</v>
      </c>
      <c r="L242" s="59" t="s">
        <v>1295</v>
      </c>
      <c r="M242" s="20">
        <v>9</v>
      </c>
      <c r="N242" s="20" t="s">
        <v>403</v>
      </c>
      <c r="O242" s="20">
        <v>3</v>
      </c>
      <c r="P242" s="12" t="s">
        <v>1102</v>
      </c>
      <c r="Q242" s="12">
        <v>1050</v>
      </c>
      <c r="R242" s="25"/>
      <c r="S242" s="20">
        <v>1008040953</v>
      </c>
      <c r="T242" s="59" t="s">
        <v>1306</v>
      </c>
      <c r="U242" s="59" t="s">
        <v>1295</v>
      </c>
      <c r="V242" s="20">
        <v>9</v>
      </c>
      <c r="W242" s="20" t="s">
        <v>403</v>
      </c>
      <c r="X242" s="20">
        <v>3</v>
      </c>
      <c r="Y242" s="12" t="s">
        <v>1104</v>
      </c>
      <c r="Z242" s="12">
        <v>1050</v>
      </c>
    </row>
    <row r="243" spans="1:26">
      <c r="A243" s="20">
        <v>1008011053</v>
      </c>
      <c r="B243" s="59" t="s">
        <v>1307</v>
      </c>
      <c r="C243" s="59" t="s">
        <v>1295</v>
      </c>
      <c r="D243" s="20">
        <v>10</v>
      </c>
      <c r="E243" s="20" t="s">
        <v>403</v>
      </c>
      <c r="F243" s="20">
        <v>3</v>
      </c>
      <c r="G243" s="12" t="s">
        <v>1100</v>
      </c>
      <c r="H243" s="12">
        <v>1350</v>
      </c>
      <c r="I243" s="25"/>
      <c r="J243" s="20">
        <v>1008021053</v>
      </c>
      <c r="K243" s="59" t="s">
        <v>1308</v>
      </c>
      <c r="L243" s="59" t="s">
        <v>1295</v>
      </c>
      <c r="M243" s="20">
        <v>10</v>
      </c>
      <c r="N243" s="20" t="s">
        <v>403</v>
      </c>
      <c r="O243" s="20">
        <v>3</v>
      </c>
      <c r="P243" s="12" t="s">
        <v>1102</v>
      </c>
      <c r="Q243" s="12">
        <v>1350</v>
      </c>
      <c r="R243" s="25"/>
      <c r="S243" s="20">
        <v>1008041053</v>
      </c>
      <c r="T243" s="59" t="s">
        <v>1309</v>
      </c>
      <c r="U243" s="59" t="s">
        <v>1295</v>
      </c>
      <c r="V243" s="20">
        <v>10</v>
      </c>
      <c r="W243" s="20" t="s">
        <v>403</v>
      </c>
      <c r="X243" s="20">
        <v>3</v>
      </c>
      <c r="Y243" s="12" t="s">
        <v>1104</v>
      </c>
      <c r="Z243" s="12">
        <v>1350</v>
      </c>
    </row>
    <row r="244" spans="1:26">
      <c r="A244" s="20">
        <v>1008011153</v>
      </c>
      <c r="B244" s="59" t="s">
        <v>1310</v>
      </c>
      <c r="C244" s="59" t="s">
        <v>1295</v>
      </c>
      <c r="D244" s="20">
        <v>11</v>
      </c>
      <c r="E244" s="20" t="s">
        <v>403</v>
      </c>
      <c r="F244" s="20">
        <v>3</v>
      </c>
      <c r="G244" s="12" t="s">
        <v>1100</v>
      </c>
      <c r="H244" s="12">
        <v>1700</v>
      </c>
      <c r="I244" s="25"/>
      <c r="J244" s="20">
        <v>1008021153</v>
      </c>
      <c r="K244" s="59" t="s">
        <v>1311</v>
      </c>
      <c r="L244" s="59" t="s">
        <v>1295</v>
      </c>
      <c r="M244" s="20">
        <v>11</v>
      </c>
      <c r="N244" s="20" t="s">
        <v>403</v>
      </c>
      <c r="O244" s="20">
        <v>3</v>
      </c>
      <c r="P244" s="12" t="s">
        <v>1102</v>
      </c>
      <c r="Q244" s="12">
        <v>1700</v>
      </c>
      <c r="R244" s="25"/>
      <c r="S244" s="20">
        <v>1008041153</v>
      </c>
      <c r="T244" s="59" t="s">
        <v>1312</v>
      </c>
      <c r="U244" s="59" t="s">
        <v>1295</v>
      </c>
      <c r="V244" s="20">
        <v>11</v>
      </c>
      <c r="W244" s="20" t="s">
        <v>403</v>
      </c>
      <c r="X244" s="20">
        <v>3</v>
      </c>
      <c r="Y244" s="12" t="s">
        <v>1104</v>
      </c>
      <c r="Z244" s="12">
        <v>1700</v>
      </c>
    </row>
    <row r="245" spans="1:26">
      <c r="A245" s="20">
        <v>1008011253</v>
      </c>
      <c r="B245" s="59" t="s">
        <v>1313</v>
      </c>
      <c r="C245" s="59" t="s">
        <v>1295</v>
      </c>
      <c r="D245" s="20">
        <v>12</v>
      </c>
      <c r="E245" s="20" t="s">
        <v>403</v>
      </c>
      <c r="F245" s="20">
        <v>3</v>
      </c>
      <c r="G245" s="12" t="s">
        <v>1100</v>
      </c>
      <c r="H245" s="12">
        <v>2100</v>
      </c>
      <c r="I245" s="25"/>
      <c r="J245" s="20">
        <v>1008021253</v>
      </c>
      <c r="K245" s="59" t="s">
        <v>1314</v>
      </c>
      <c r="L245" s="59" t="s">
        <v>1295</v>
      </c>
      <c r="M245" s="20">
        <v>12</v>
      </c>
      <c r="N245" s="20" t="s">
        <v>403</v>
      </c>
      <c r="O245" s="20">
        <v>3</v>
      </c>
      <c r="P245" s="12" t="s">
        <v>1102</v>
      </c>
      <c r="Q245" s="12">
        <v>2100</v>
      </c>
      <c r="R245" s="25"/>
      <c r="S245" s="20">
        <v>1008041253</v>
      </c>
      <c r="T245" s="59" t="s">
        <v>1315</v>
      </c>
      <c r="U245" s="59" t="s">
        <v>1295</v>
      </c>
      <c r="V245" s="20">
        <v>12</v>
      </c>
      <c r="W245" s="20" t="s">
        <v>403</v>
      </c>
      <c r="X245" s="20">
        <v>3</v>
      </c>
      <c r="Y245" s="12" t="s">
        <v>1104</v>
      </c>
      <c r="Z245" s="12">
        <v>2100</v>
      </c>
    </row>
    <row r="246" spans="1:26">
      <c r="A246" s="20">
        <v>1008011353</v>
      </c>
      <c r="B246" s="59" t="s">
        <v>1316</v>
      </c>
      <c r="C246" s="59" t="s">
        <v>1295</v>
      </c>
      <c r="D246" s="20">
        <v>13</v>
      </c>
      <c r="E246" s="20" t="s">
        <v>403</v>
      </c>
      <c r="F246" s="20">
        <v>3</v>
      </c>
      <c r="G246" s="12" t="s">
        <v>1100</v>
      </c>
      <c r="H246" s="12">
        <v>2550</v>
      </c>
      <c r="I246" s="25"/>
      <c r="J246" s="20">
        <v>1008021353</v>
      </c>
      <c r="K246" s="59" t="s">
        <v>1317</v>
      </c>
      <c r="L246" s="59" t="s">
        <v>1295</v>
      </c>
      <c r="M246" s="20">
        <v>13</v>
      </c>
      <c r="N246" s="20" t="s">
        <v>403</v>
      </c>
      <c r="O246" s="20">
        <v>3</v>
      </c>
      <c r="P246" s="12" t="s">
        <v>1102</v>
      </c>
      <c r="Q246" s="12">
        <v>2550</v>
      </c>
      <c r="R246" s="25"/>
      <c r="S246" s="20">
        <v>1008041353</v>
      </c>
      <c r="T246" s="59" t="s">
        <v>1318</v>
      </c>
      <c r="U246" s="59" t="s">
        <v>1295</v>
      </c>
      <c r="V246" s="20">
        <v>13</v>
      </c>
      <c r="W246" s="20" t="s">
        <v>403</v>
      </c>
      <c r="X246" s="20">
        <v>3</v>
      </c>
      <c r="Y246" s="12" t="s">
        <v>1104</v>
      </c>
      <c r="Z246" s="12">
        <v>2550</v>
      </c>
    </row>
    <row r="247" spans="1:26">
      <c r="A247" s="20">
        <v>1008011453</v>
      </c>
      <c r="B247" s="59" t="s">
        <v>1319</v>
      </c>
      <c r="C247" s="59" t="s">
        <v>1295</v>
      </c>
      <c r="D247" s="20">
        <v>14</v>
      </c>
      <c r="E247" s="20" t="s">
        <v>403</v>
      </c>
      <c r="F247" s="20">
        <v>3</v>
      </c>
      <c r="G247" s="12" t="s">
        <v>1100</v>
      </c>
      <c r="H247" s="12">
        <v>3050</v>
      </c>
      <c r="I247" s="25"/>
      <c r="J247" s="20">
        <v>1008021453</v>
      </c>
      <c r="K247" s="59" t="s">
        <v>1320</v>
      </c>
      <c r="L247" s="59" t="s">
        <v>1295</v>
      </c>
      <c r="M247" s="20">
        <v>14</v>
      </c>
      <c r="N247" s="20" t="s">
        <v>403</v>
      </c>
      <c r="O247" s="20">
        <v>3</v>
      </c>
      <c r="P247" s="12" t="s">
        <v>1102</v>
      </c>
      <c r="Q247" s="12">
        <v>3050</v>
      </c>
      <c r="R247" s="25"/>
      <c r="S247" s="20">
        <v>1008041453</v>
      </c>
      <c r="T247" s="59" t="s">
        <v>1321</v>
      </c>
      <c r="U247" s="59" t="s">
        <v>1295</v>
      </c>
      <c r="V247" s="20">
        <v>14</v>
      </c>
      <c r="W247" s="20" t="s">
        <v>403</v>
      </c>
      <c r="X247" s="20">
        <v>3</v>
      </c>
      <c r="Y247" s="12" t="s">
        <v>1104</v>
      </c>
      <c r="Z247" s="12">
        <v>3050</v>
      </c>
    </row>
    <row r="248" spans="1:26">
      <c r="A248" s="20">
        <v>1008011553</v>
      </c>
      <c r="B248" s="59" t="s">
        <v>1322</v>
      </c>
      <c r="C248" s="59" t="s">
        <v>1295</v>
      </c>
      <c r="D248" s="20">
        <v>15</v>
      </c>
      <c r="E248" s="20" t="s">
        <v>403</v>
      </c>
      <c r="F248" s="20">
        <v>3</v>
      </c>
      <c r="G248" s="12" t="s">
        <v>1100</v>
      </c>
      <c r="H248" s="12">
        <v>3600</v>
      </c>
      <c r="I248" s="25"/>
      <c r="J248" s="20">
        <v>1008021553</v>
      </c>
      <c r="K248" s="59" t="s">
        <v>1323</v>
      </c>
      <c r="L248" s="59" t="s">
        <v>1295</v>
      </c>
      <c r="M248" s="20">
        <v>15</v>
      </c>
      <c r="N248" s="20" t="s">
        <v>403</v>
      </c>
      <c r="O248" s="20">
        <v>3</v>
      </c>
      <c r="P248" s="12" t="s">
        <v>1102</v>
      </c>
      <c r="Q248" s="12">
        <v>3600</v>
      </c>
      <c r="R248" s="25"/>
      <c r="S248" s="20">
        <v>1008041553</v>
      </c>
      <c r="T248" s="59" t="s">
        <v>1324</v>
      </c>
      <c r="U248" s="59" t="s">
        <v>1295</v>
      </c>
      <c r="V248" s="20">
        <v>15</v>
      </c>
      <c r="W248" s="20" t="s">
        <v>403</v>
      </c>
      <c r="X248" s="20">
        <v>3</v>
      </c>
      <c r="Y248" s="12" t="s">
        <v>1104</v>
      </c>
      <c r="Z248" s="12">
        <v>3600</v>
      </c>
    </row>
    <row r="249" spans="1:26">
      <c r="A249" s="20">
        <v>1008011653</v>
      </c>
      <c r="B249" s="59" t="s">
        <v>1325</v>
      </c>
      <c r="C249" s="59" t="s">
        <v>1295</v>
      </c>
      <c r="D249" s="20">
        <v>16</v>
      </c>
      <c r="E249" s="20" t="s">
        <v>403</v>
      </c>
      <c r="F249" s="20">
        <v>3</v>
      </c>
      <c r="G249" s="12" t="s">
        <v>1100</v>
      </c>
      <c r="H249" s="12">
        <v>4200</v>
      </c>
      <c r="I249" s="25"/>
      <c r="J249" s="20">
        <v>1008021653</v>
      </c>
      <c r="K249" s="59" t="s">
        <v>1326</v>
      </c>
      <c r="L249" s="59" t="s">
        <v>1295</v>
      </c>
      <c r="M249" s="20">
        <v>16</v>
      </c>
      <c r="N249" s="20" t="s">
        <v>403</v>
      </c>
      <c r="O249" s="20">
        <v>3</v>
      </c>
      <c r="P249" s="12" t="s">
        <v>1102</v>
      </c>
      <c r="Q249" s="12">
        <v>4200</v>
      </c>
      <c r="R249" s="25"/>
      <c r="S249" s="20">
        <v>1008041653</v>
      </c>
      <c r="T249" s="59" t="s">
        <v>1327</v>
      </c>
      <c r="U249" s="59" t="s">
        <v>1295</v>
      </c>
      <c r="V249" s="20">
        <v>16</v>
      </c>
      <c r="W249" s="20" t="s">
        <v>403</v>
      </c>
      <c r="X249" s="20">
        <v>3</v>
      </c>
      <c r="Y249" s="12" t="s">
        <v>1104</v>
      </c>
      <c r="Z249" s="12">
        <v>4200</v>
      </c>
    </row>
    <row r="250" spans="1:26">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c r="A252" s="57" t="s">
        <v>1085</v>
      </c>
      <c r="B252" s="58" t="s">
        <v>1086</v>
      </c>
      <c r="C252" s="58" t="s">
        <v>1087</v>
      </c>
      <c r="D252" s="57" t="s">
        <v>1088</v>
      </c>
      <c r="E252" s="57" t="s">
        <v>1089</v>
      </c>
      <c r="F252" s="57" t="s">
        <v>1090</v>
      </c>
      <c r="G252" s="57" t="s">
        <v>1091</v>
      </c>
      <c r="H252" s="57" t="s">
        <v>1075</v>
      </c>
      <c r="I252" s="25"/>
      <c r="J252" s="57" t="s">
        <v>1085</v>
      </c>
      <c r="K252" s="58" t="s">
        <v>1086</v>
      </c>
      <c r="L252" s="58" t="s">
        <v>1087</v>
      </c>
      <c r="M252" s="57" t="s">
        <v>1088</v>
      </c>
      <c r="N252" s="57" t="s">
        <v>1089</v>
      </c>
      <c r="O252" s="57" t="s">
        <v>1090</v>
      </c>
      <c r="P252" s="57" t="s">
        <v>1091</v>
      </c>
      <c r="Q252" s="57" t="s">
        <v>1075</v>
      </c>
      <c r="R252" s="25"/>
      <c r="S252" s="57" t="s">
        <v>1085</v>
      </c>
      <c r="T252" s="58" t="s">
        <v>1086</v>
      </c>
      <c r="U252" s="58" t="s">
        <v>1087</v>
      </c>
      <c r="V252" s="57" t="s">
        <v>1088</v>
      </c>
      <c r="W252" s="57" t="s">
        <v>1089</v>
      </c>
      <c r="X252" s="57" t="s">
        <v>1090</v>
      </c>
      <c r="Y252" s="57" t="s">
        <v>1091</v>
      </c>
      <c r="Z252" s="57" t="s">
        <v>1075</v>
      </c>
    </row>
    <row r="253" spans="1:26">
      <c r="A253" s="20">
        <v>1010010642</v>
      </c>
      <c r="B253" s="59" t="s">
        <v>1328</v>
      </c>
      <c r="C253" s="59" t="s">
        <v>1329</v>
      </c>
      <c r="D253" s="20">
        <v>6</v>
      </c>
      <c r="E253" s="20" t="s">
        <v>1099</v>
      </c>
      <c r="F253" s="20">
        <v>2</v>
      </c>
      <c r="G253" s="12" t="s">
        <v>1100</v>
      </c>
      <c r="H253" s="12">
        <v>80</v>
      </c>
      <c r="I253" s="25"/>
      <c r="J253" s="20">
        <v>1010020642</v>
      </c>
      <c r="K253" s="59" t="s">
        <v>1330</v>
      </c>
      <c r="L253" s="59" t="s">
        <v>1329</v>
      </c>
      <c r="M253" s="20">
        <v>6</v>
      </c>
      <c r="N253" s="20" t="s">
        <v>1099</v>
      </c>
      <c r="O253" s="20">
        <v>2</v>
      </c>
      <c r="P253" s="12" t="s">
        <v>1102</v>
      </c>
      <c r="Q253" s="12">
        <v>80</v>
      </c>
      <c r="R253" s="25"/>
      <c r="S253" s="20">
        <v>1010040642</v>
      </c>
      <c r="T253" s="59" t="s">
        <v>1331</v>
      </c>
      <c r="U253" s="59" t="s">
        <v>1329</v>
      </c>
      <c r="V253" s="20">
        <v>6</v>
      </c>
      <c r="W253" s="20" t="s">
        <v>1099</v>
      </c>
      <c r="X253" s="20">
        <v>2</v>
      </c>
      <c r="Y253" s="12" t="s">
        <v>1104</v>
      </c>
      <c r="Z253" s="12">
        <v>80</v>
      </c>
    </row>
    <row r="254" spans="1:26">
      <c r="A254" s="20">
        <v>1010010742</v>
      </c>
      <c r="B254" s="59" t="s">
        <v>1332</v>
      </c>
      <c r="C254" s="59" t="s">
        <v>1329</v>
      </c>
      <c r="D254" s="20">
        <v>7</v>
      </c>
      <c r="E254" s="20" t="s">
        <v>1099</v>
      </c>
      <c r="F254" s="20">
        <v>2</v>
      </c>
      <c r="G254" s="12" t="s">
        <v>1100</v>
      </c>
      <c r="H254" s="12">
        <v>100</v>
      </c>
      <c r="I254" s="25"/>
      <c r="J254" s="20">
        <v>1010020742</v>
      </c>
      <c r="K254" s="59" t="s">
        <v>1333</v>
      </c>
      <c r="L254" s="59" t="s">
        <v>1329</v>
      </c>
      <c r="M254" s="20">
        <v>7</v>
      </c>
      <c r="N254" s="20" t="s">
        <v>1099</v>
      </c>
      <c r="O254" s="20">
        <v>2</v>
      </c>
      <c r="P254" s="12" t="s">
        <v>1102</v>
      </c>
      <c r="Q254" s="12">
        <v>100</v>
      </c>
      <c r="R254" s="25"/>
      <c r="S254" s="20">
        <v>1010040742</v>
      </c>
      <c r="T254" s="59" t="s">
        <v>1334</v>
      </c>
      <c r="U254" s="59" t="s">
        <v>1329</v>
      </c>
      <c r="V254" s="20">
        <v>7</v>
      </c>
      <c r="W254" s="20" t="s">
        <v>1099</v>
      </c>
      <c r="X254" s="20">
        <v>2</v>
      </c>
      <c r="Y254" s="12" t="s">
        <v>1104</v>
      </c>
      <c r="Z254" s="12">
        <v>100</v>
      </c>
    </row>
    <row r="255" spans="1:26">
      <c r="A255" s="20">
        <v>1010010842</v>
      </c>
      <c r="B255" s="59" t="s">
        <v>1335</v>
      </c>
      <c r="C255" s="59" t="s">
        <v>1329</v>
      </c>
      <c r="D255" s="20">
        <v>8</v>
      </c>
      <c r="E255" s="20" t="s">
        <v>1099</v>
      </c>
      <c r="F255" s="20">
        <v>2</v>
      </c>
      <c r="G255" s="12" t="s">
        <v>1100</v>
      </c>
      <c r="H255" s="12">
        <v>140</v>
      </c>
      <c r="I255" s="25"/>
      <c r="J255" s="20">
        <v>1010020842</v>
      </c>
      <c r="K255" s="59" t="s">
        <v>1336</v>
      </c>
      <c r="L255" s="59" t="s">
        <v>1329</v>
      </c>
      <c r="M255" s="20">
        <v>8</v>
      </c>
      <c r="N255" s="20" t="s">
        <v>1099</v>
      </c>
      <c r="O255" s="20">
        <v>2</v>
      </c>
      <c r="P255" s="12" t="s">
        <v>1102</v>
      </c>
      <c r="Q255" s="12">
        <v>140</v>
      </c>
      <c r="R255" s="25"/>
      <c r="S255" s="20">
        <v>1010040842</v>
      </c>
      <c r="T255" s="59" t="s">
        <v>1337</v>
      </c>
      <c r="U255" s="59" t="s">
        <v>1329</v>
      </c>
      <c r="V255" s="20">
        <v>8</v>
      </c>
      <c r="W255" s="20" t="s">
        <v>1099</v>
      </c>
      <c r="X255" s="20">
        <v>2</v>
      </c>
      <c r="Y255" s="12" t="s">
        <v>1104</v>
      </c>
      <c r="Z255" s="12">
        <v>140</v>
      </c>
    </row>
    <row r="256" spans="1:26">
      <c r="A256" s="20">
        <v>1010010942</v>
      </c>
      <c r="B256" s="59" t="s">
        <v>1338</v>
      </c>
      <c r="C256" s="59" t="s">
        <v>1329</v>
      </c>
      <c r="D256" s="20">
        <v>9</v>
      </c>
      <c r="E256" s="20" t="s">
        <v>1099</v>
      </c>
      <c r="F256" s="20">
        <v>2</v>
      </c>
      <c r="G256" s="12" t="s">
        <v>1100</v>
      </c>
      <c r="H256" s="12">
        <v>180</v>
      </c>
      <c r="I256" s="25"/>
      <c r="J256" s="20">
        <v>1010020942</v>
      </c>
      <c r="K256" s="59" t="s">
        <v>1339</v>
      </c>
      <c r="L256" s="59" t="s">
        <v>1329</v>
      </c>
      <c r="M256" s="20">
        <v>9</v>
      </c>
      <c r="N256" s="20" t="s">
        <v>1099</v>
      </c>
      <c r="O256" s="20">
        <v>2</v>
      </c>
      <c r="P256" s="12" t="s">
        <v>1102</v>
      </c>
      <c r="Q256" s="12">
        <v>180</v>
      </c>
      <c r="R256" s="25"/>
      <c r="S256" s="20">
        <v>1010040942</v>
      </c>
      <c r="T256" s="59" t="s">
        <v>1340</v>
      </c>
      <c r="U256" s="59" t="s">
        <v>1329</v>
      </c>
      <c r="V256" s="20">
        <v>9</v>
      </c>
      <c r="W256" s="20" t="s">
        <v>1099</v>
      </c>
      <c r="X256" s="20">
        <v>2</v>
      </c>
      <c r="Y256" s="12" t="s">
        <v>1104</v>
      </c>
      <c r="Z256" s="12">
        <v>180</v>
      </c>
    </row>
    <row r="257" spans="1:26">
      <c r="A257" s="20">
        <v>1010011042</v>
      </c>
      <c r="B257" s="59" t="s">
        <v>1341</v>
      </c>
      <c r="C257" s="59" t="s">
        <v>1329</v>
      </c>
      <c r="D257" s="20">
        <v>10</v>
      </c>
      <c r="E257" s="20" t="s">
        <v>1099</v>
      </c>
      <c r="F257" s="20">
        <v>2</v>
      </c>
      <c r="G257" s="12" t="s">
        <v>1100</v>
      </c>
      <c r="H257" s="12">
        <v>240</v>
      </c>
      <c r="I257" s="25"/>
      <c r="J257" s="20">
        <v>1010021042</v>
      </c>
      <c r="K257" s="59" t="s">
        <v>1342</v>
      </c>
      <c r="L257" s="59" t="s">
        <v>1329</v>
      </c>
      <c r="M257" s="20">
        <v>10</v>
      </c>
      <c r="N257" s="20" t="s">
        <v>1099</v>
      </c>
      <c r="O257" s="20">
        <v>2</v>
      </c>
      <c r="P257" s="12" t="s">
        <v>1102</v>
      </c>
      <c r="Q257" s="12">
        <v>240</v>
      </c>
      <c r="R257" s="25"/>
      <c r="S257" s="20">
        <v>1010041042</v>
      </c>
      <c r="T257" s="59" t="s">
        <v>1343</v>
      </c>
      <c r="U257" s="59" t="s">
        <v>1329</v>
      </c>
      <c r="V257" s="20">
        <v>10</v>
      </c>
      <c r="W257" s="20" t="s">
        <v>1099</v>
      </c>
      <c r="X257" s="20">
        <v>2</v>
      </c>
      <c r="Y257" s="12" t="s">
        <v>1104</v>
      </c>
      <c r="Z257" s="12">
        <v>240</v>
      </c>
    </row>
    <row r="258" spans="1:26">
      <c r="A258" s="20">
        <v>1010011142</v>
      </c>
      <c r="B258" s="59" t="s">
        <v>1344</v>
      </c>
      <c r="C258" s="59" t="s">
        <v>1329</v>
      </c>
      <c r="D258" s="20">
        <v>11</v>
      </c>
      <c r="E258" s="20" t="s">
        <v>1099</v>
      </c>
      <c r="F258" s="20">
        <v>2</v>
      </c>
      <c r="G258" s="12" t="s">
        <v>1100</v>
      </c>
      <c r="H258" s="12">
        <v>320</v>
      </c>
      <c r="I258" s="25"/>
      <c r="J258" s="20">
        <v>1010021142</v>
      </c>
      <c r="K258" s="59" t="s">
        <v>1345</v>
      </c>
      <c r="L258" s="59" t="s">
        <v>1329</v>
      </c>
      <c r="M258" s="20">
        <v>11</v>
      </c>
      <c r="N258" s="20" t="s">
        <v>1099</v>
      </c>
      <c r="O258" s="20">
        <v>2</v>
      </c>
      <c r="P258" s="12" t="s">
        <v>1102</v>
      </c>
      <c r="Q258" s="12">
        <v>320</v>
      </c>
      <c r="R258" s="25"/>
      <c r="S258" s="20">
        <v>1010041142</v>
      </c>
      <c r="T258" s="59" t="s">
        <v>1346</v>
      </c>
      <c r="U258" s="59" t="s">
        <v>1329</v>
      </c>
      <c r="V258" s="20">
        <v>11</v>
      </c>
      <c r="W258" s="20" t="s">
        <v>1099</v>
      </c>
      <c r="X258" s="20">
        <v>2</v>
      </c>
      <c r="Y258" s="12" t="s">
        <v>1104</v>
      </c>
      <c r="Z258" s="12">
        <v>320</v>
      </c>
    </row>
    <row r="259" spans="1:26">
      <c r="A259" s="20">
        <v>1010011242</v>
      </c>
      <c r="B259" s="59" t="s">
        <v>1347</v>
      </c>
      <c r="C259" s="59" t="s">
        <v>1329</v>
      </c>
      <c r="D259" s="20">
        <v>12</v>
      </c>
      <c r="E259" s="20" t="s">
        <v>1099</v>
      </c>
      <c r="F259" s="20">
        <v>2</v>
      </c>
      <c r="G259" s="12" t="s">
        <v>1100</v>
      </c>
      <c r="H259" s="12">
        <v>400</v>
      </c>
      <c r="I259" s="25"/>
      <c r="J259" s="20">
        <v>1010021242</v>
      </c>
      <c r="K259" s="59" t="s">
        <v>1348</v>
      </c>
      <c r="L259" s="59" t="s">
        <v>1329</v>
      </c>
      <c r="M259" s="20">
        <v>12</v>
      </c>
      <c r="N259" s="20" t="s">
        <v>1099</v>
      </c>
      <c r="O259" s="20">
        <v>2</v>
      </c>
      <c r="P259" s="12" t="s">
        <v>1102</v>
      </c>
      <c r="Q259" s="12">
        <v>400</v>
      </c>
      <c r="R259" s="25"/>
      <c r="S259" s="20">
        <v>1010041242</v>
      </c>
      <c r="T259" s="59" t="s">
        <v>1349</v>
      </c>
      <c r="U259" s="59" t="s">
        <v>1329</v>
      </c>
      <c r="V259" s="20">
        <v>12</v>
      </c>
      <c r="W259" s="20" t="s">
        <v>1099</v>
      </c>
      <c r="X259" s="20">
        <v>2</v>
      </c>
      <c r="Y259" s="12" t="s">
        <v>1104</v>
      </c>
      <c r="Z259" s="12">
        <v>400</v>
      </c>
    </row>
    <row r="260" spans="1:26">
      <c r="A260" s="20">
        <v>1010011342</v>
      </c>
      <c r="B260" s="59" t="s">
        <v>1350</v>
      </c>
      <c r="C260" s="59" t="s">
        <v>1329</v>
      </c>
      <c r="D260" s="20">
        <v>13</v>
      </c>
      <c r="E260" s="20" t="s">
        <v>1099</v>
      </c>
      <c r="F260" s="20">
        <v>2</v>
      </c>
      <c r="G260" s="12" t="s">
        <v>1100</v>
      </c>
      <c r="H260" s="12">
        <v>500</v>
      </c>
      <c r="I260" s="25"/>
      <c r="J260" s="20">
        <v>1010021342</v>
      </c>
      <c r="K260" s="59" t="s">
        <v>1351</v>
      </c>
      <c r="L260" s="59" t="s">
        <v>1329</v>
      </c>
      <c r="M260" s="20">
        <v>13</v>
      </c>
      <c r="N260" s="20" t="s">
        <v>1099</v>
      </c>
      <c r="O260" s="20">
        <v>2</v>
      </c>
      <c r="P260" s="12" t="s">
        <v>1102</v>
      </c>
      <c r="Q260" s="12">
        <v>500</v>
      </c>
      <c r="R260" s="25"/>
      <c r="S260" s="20">
        <v>1010041342</v>
      </c>
      <c r="T260" s="59" t="s">
        <v>1352</v>
      </c>
      <c r="U260" s="59" t="s">
        <v>1329</v>
      </c>
      <c r="V260" s="20">
        <v>13</v>
      </c>
      <c r="W260" s="20" t="s">
        <v>1099</v>
      </c>
      <c r="X260" s="20">
        <v>2</v>
      </c>
      <c r="Y260" s="12" t="s">
        <v>1104</v>
      </c>
      <c r="Z260" s="12">
        <v>500</v>
      </c>
    </row>
    <row r="261" spans="1:26">
      <c r="A261" s="20">
        <v>1010011442</v>
      </c>
      <c r="B261" s="59" t="s">
        <v>1353</v>
      </c>
      <c r="C261" s="59" t="s">
        <v>1329</v>
      </c>
      <c r="D261" s="20">
        <v>14</v>
      </c>
      <c r="E261" s="20" t="s">
        <v>1099</v>
      </c>
      <c r="F261" s="20">
        <v>2</v>
      </c>
      <c r="G261" s="12" t="s">
        <v>1100</v>
      </c>
      <c r="H261" s="12">
        <v>600</v>
      </c>
      <c r="I261" s="25"/>
      <c r="J261" s="20">
        <v>1010021442</v>
      </c>
      <c r="K261" s="59" t="s">
        <v>1354</v>
      </c>
      <c r="L261" s="59" t="s">
        <v>1329</v>
      </c>
      <c r="M261" s="20">
        <v>14</v>
      </c>
      <c r="N261" s="20" t="s">
        <v>1099</v>
      </c>
      <c r="O261" s="20">
        <v>2</v>
      </c>
      <c r="P261" s="12" t="s">
        <v>1102</v>
      </c>
      <c r="Q261" s="12">
        <v>600</v>
      </c>
      <c r="R261" s="25"/>
      <c r="S261" s="20">
        <v>1010041442</v>
      </c>
      <c r="T261" s="59" t="s">
        <v>1355</v>
      </c>
      <c r="U261" s="59" t="s">
        <v>1329</v>
      </c>
      <c r="V261" s="20">
        <v>14</v>
      </c>
      <c r="W261" s="20" t="s">
        <v>1099</v>
      </c>
      <c r="X261" s="20">
        <v>2</v>
      </c>
      <c r="Y261" s="12" t="s">
        <v>1104</v>
      </c>
      <c r="Z261" s="12">
        <v>600</v>
      </c>
    </row>
    <row r="262" spans="1:26">
      <c r="A262" s="20">
        <v>1010011542</v>
      </c>
      <c r="B262" s="59" t="s">
        <v>1356</v>
      </c>
      <c r="C262" s="59" t="s">
        <v>1329</v>
      </c>
      <c r="D262" s="20">
        <v>15</v>
      </c>
      <c r="E262" s="20" t="s">
        <v>1099</v>
      </c>
      <c r="F262" s="20">
        <v>2</v>
      </c>
      <c r="G262" s="12" t="s">
        <v>1100</v>
      </c>
      <c r="H262" s="12">
        <v>750</v>
      </c>
      <c r="I262" s="25"/>
      <c r="J262" s="20">
        <v>1010021542</v>
      </c>
      <c r="K262" s="59" t="s">
        <v>1357</v>
      </c>
      <c r="L262" s="59" t="s">
        <v>1329</v>
      </c>
      <c r="M262" s="20">
        <v>15</v>
      </c>
      <c r="N262" s="20" t="s">
        <v>1099</v>
      </c>
      <c r="O262" s="20">
        <v>2</v>
      </c>
      <c r="P262" s="12" t="s">
        <v>1102</v>
      </c>
      <c r="Q262" s="12">
        <v>750</v>
      </c>
      <c r="R262" s="25"/>
      <c r="S262" s="20">
        <v>1010041542</v>
      </c>
      <c r="T262" s="59" t="s">
        <v>1358</v>
      </c>
      <c r="U262" s="59" t="s">
        <v>1329</v>
      </c>
      <c r="V262" s="20">
        <v>15</v>
      </c>
      <c r="W262" s="20" t="s">
        <v>1099</v>
      </c>
      <c r="X262" s="20">
        <v>2</v>
      </c>
      <c r="Y262" s="12" t="s">
        <v>1104</v>
      </c>
      <c r="Z262" s="12">
        <v>750</v>
      </c>
    </row>
    <row r="263" spans="1:26">
      <c r="A263" s="20">
        <v>1010011642</v>
      </c>
      <c r="B263" s="59" t="s">
        <v>1359</v>
      </c>
      <c r="C263" s="59" t="s">
        <v>1329</v>
      </c>
      <c r="D263" s="20">
        <v>16</v>
      </c>
      <c r="E263" s="20" t="s">
        <v>1099</v>
      </c>
      <c r="F263" s="20">
        <v>2</v>
      </c>
      <c r="G263" s="12" t="s">
        <v>1100</v>
      </c>
      <c r="H263" s="12">
        <v>900</v>
      </c>
      <c r="I263" s="25"/>
      <c r="J263" s="20">
        <v>1010021642</v>
      </c>
      <c r="K263" s="59" t="s">
        <v>1360</v>
      </c>
      <c r="L263" s="59" t="s">
        <v>1329</v>
      </c>
      <c r="M263" s="20">
        <v>16</v>
      </c>
      <c r="N263" s="20" t="s">
        <v>1099</v>
      </c>
      <c r="O263" s="20">
        <v>2</v>
      </c>
      <c r="P263" s="12" t="s">
        <v>1102</v>
      </c>
      <c r="Q263" s="12">
        <v>900</v>
      </c>
      <c r="R263" s="25"/>
      <c r="S263" s="20">
        <v>1010041642</v>
      </c>
      <c r="T263" s="59" t="s">
        <v>1361</v>
      </c>
      <c r="U263" s="59" t="s">
        <v>1329</v>
      </c>
      <c r="V263" s="20">
        <v>16</v>
      </c>
      <c r="W263" s="20" t="s">
        <v>1099</v>
      </c>
      <c r="X263" s="20">
        <v>2</v>
      </c>
      <c r="Y263" s="12" t="s">
        <v>1104</v>
      </c>
      <c r="Z263" s="12">
        <v>900</v>
      </c>
    </row>
    <row r="264" spans="1:26">
      <c r="A264" s="20">
        <v>1010010643</v>
      </c>
      <c r="B264" s="59" t="s">
        <v>1328</v>
      </c>
      <c r="C264" s="59" t="s">
        <v>1329</v>
      </c>
      <c r="D264" s="20">
        <v>6</v>
      </c>
      <c r="E264" s="20" t="s">
        <v>1099</v>
      </c>
      <c r="F264" s="20">
        <v>3</v>
      </c>
      <c r="G264" s="12" t="s">
        <v>1100</v>
      </c>
      <c r="H264" s="12">
        <v>180</v>
      </c>
      <c r="I264" s="25"/>
      <c r="J264" s="20">
        <v>1010020643</v>
      </c>
      <c r="K264" s="59" t="s">
        <v>1330</v>
      </c>
      <c r="L264" s="59" t="s">
        <v>1329</v>
      </c>
      <c r="M264" s="20">
        <v>6</v>
      </c>
      <c r="N264" s="20" t="s">
        <v>1099</v>
      </c>
      <c r="O264" s="20">
        <v>3</v>
      </c>
      <c r="P264" s="12" t="s">
        <v>1102</v>
      </c>
      <c r="Q264" s="12">
        <v>180</v>
      </c>
      <c r="R264" s="25"/>
      <c r="S264" s="20">
        <v>1010040643</v>
      </c>
      <c r="T264" s="59" t="s">
        <v>1331</v>
      </c>
      <c r="U264" s="59" t="s">
        <v>1329</v>
      </c>
      <c r="V264" s="20">
        <v>6</v>
      </c>
      <c r="W264" s="20" t="s">
        <v>1099</v>
      </c>
      <c r="X264" s="20">
        <v>3</v>
      </c>
      <c r="Y264" s="12" t="s">
        <v>1104</v>
      </c>
      <c r="Z264" s="12">
        <v>180</v>
      </c>
    </row>
    <row r="265" spans="1:26">
      <c r="A265" s="20">
        <v>1010010743</v>
      </c>
      <c r="B265" s="59" t="s">
        <v>1332</v>
      </c>
      <c r="C265" s="59" t="s">
        <v>1329</v>
      </c>
      <c r="D265" s="20">
        <v>7</v>
      </c>
      <c r="E265" s="20" t="s">
        <v>1099</v>
      </c>
      <c r="F265" s="20">
        <v>3</v>
      </c>
      <c r="G265" s="12" t="s">
        <v>1100</v>
      </c>
      <c r="H265" s="12">
        <v>200</v>
      </c>
      <c r="I265" s="25"/>
      <c r="J265" s="20">
        <v>1010020743</v>
      </c>
      <c r="K265" s="59" t="s">
        <v>1333</v>
      </c>
      <c r="L265" s="59" t="s">
        <v>1329</v>
      </c>
      <c r="M265" s="20">
        <v>7</v>
      </c>
      <c r="N265" s="20" t="s">
        <v>1099</v>
      </c>
      <c r="O265" s="20">
        <v>3</v>
      </c>
      <c r="P265" s="12" t="s">
        <v>1102</v>
      </c>
      <c r="Q265" s="12">
        <v>200</v>
      </c>
      <c r="R265" s="25"/>
      <c r="S265" s="20">
        <v>1010040743</v>
      </c>
      <c r="T265" s="59" t="s">
        <v>1334</v>
      </c>
      <c r="U265" s="59" t="s">
        <v>1329</v>
      </c>
      <c r="V265" s="20">
        <v>7</v>
      </c>
      <c r="W265" s="20" t="s">
        <v>1099</v>
      </c>
      <c r="X265" s="20">
        <v>3</v>
      </c>
      <c r="Y265" s="12" t="s">
        <v>1104</v>
      </c>
      <c r="Z265" s="12">
        <v>200</v>
      </c>
    </row>
    <row r="266" spans="1:26">
      <c r="A266" s="20">
        <v>1010010843</v>
      </c>
      <c r="B266" s="59" t="s">
        <v>1335</v>
      </c>
      <c r="C266" s="59" t="s">
        <v>1329</v>
      </c>
      <c r="D266" s="20">
        <v>8</v>
      </c>
      <c r="E266" s="20" t="s">
        <v>1099</v>
      </c>
      <c r="F266" s="20">
        <v>3</v>
      </c>
      <c r="G266" s="12" t="s">
        <v>1100</v>
      </c>
      <c r="H266" s="12">
        <v>240</v>
      </c>
      <c r="I266" s="25"/>
      <c r="J266" s="20">
        <v>1010020843</v>
      </c>
      <c r="K266" s="59" t="s">
        <v>1336</v>
      </c>
      <c r="L266" s="59" t="s">
        <v>1329</v>
      </c>
      <c r="M266" s="20">
        <v>8</v>
      </c>
      <c r="N266" s="20" t="s">
        <v>1099</v>
      </c>
      <c r="O266" s="20">
        <v>3</v>
      </c>
      <c r="P266" s="12" t="s">
        <v>1102</v>
      </c>
      <c r="Q266" s="12">
        <v>240</v>
      </c>
      <c r="R266" s="25"/>
      <c r="S266" s="20">
        <v>1010040843</v>
      </c>
      <c r="T266" s="59" t="s">
        <v>1337</v>
      </c>
      <c r="U266" s="59" t="s">
        <v>1329</v>
      </c>
      <c r="V266" s="20">
        <v>8</v>
      </c>
      <c r="W266" s="20" t="s">
        <v>1099</v>
      </c>
      <c r="X266" s="20">
        <v>3</v>
      </c>
      <c r="Y266" s="12" t="s">
        <v>1104</v>
      </c>
      <c r="Z266" s="12">
        <v>240</v>
      </c>
    </row>
    <row r="267" spans="1:26">
      <c r="A267" s="20">
        <v>1010010943</v>
      </c>
      <c r="B267" s="59" t="s">
        <v>1338</v>
      </c>
      <c r="C267" s="59" t="s">
        <v>1329</v>
      </c>
      <c r="D267" s="20">
        <v>9</v>
      </c>
      <c r="E267" s="20" t="s">
        <v>1099</v>
      </c>
      <c r="F267" s="20">
        <v>3</v>
      </c>
      <c r="G267" s="12" t="s">
        <v>1100</v>
      </c>
      <c r="H267" s="12">
        <v>280</v>
      </c>
      <c r="I267" s="25"/>
      <c r="J267" s="20">
        <v>1010020943</v>
      </c>
      <c r="K267" s="59" t="s">
        <v>1339</v>
      </c>
      <c r="L267" s="59" t="s">
        <v>1329</v>
      </c>
      <c r="M267" s="20">
        <v>9</v>
      </c>
      <c r="N267" s="20" t="s">
        <v>1099</v>
      </c>
      <c r="O267" s="20">
        <v>3</v>
      </c>
      <c r="P267" s="12" t="s">
        <v>1102</v>
      </c>
      <c r="Q267" s="12">
        <v>280</v>
      </c>
      <c r="R267" s="25"/>
      <c r="S267" s="20">
        <v>1010040943</v>
      </c>
      <c r="T267" s="59" t="s">
        <v>1340</v>
      </c>
      <c r="U267" s="59" t="s">
        <v>1329</v>
      </c>
      <c r="V267" s="20">
        <v>9</v>
      </c>
      <c r="W267" s="20" t="s">
        <v>1099</v>
      </c>
      <c r="X267" s="20">
        <v>3</v>
      </c>
      <c r="Y267" s="12" t="s">
        <v>1104</v>
      </c>
      <c r="Z267" s="12">
        <v>280</v>
      </c>
    </row>
    <row r="268" spans="1:26">
      <c r="A268" s="20">
        <v>1010011043</v>
      </c>
      <c r="B268" s="59" t="s">
        <v>1341</v>
      </c>
      <c r="C268" s="59" t="s">
        <v>1329</v>
      </c>
      <c r="D268" s="20">
        <v>10</v>
      </c>
      <c r="E268" s="20" t="s">
        <v>1099</v>
      </c>
      <c r="F268" s="20">
        <v>3</v>
      </c>
      <c r="G268" s="12" t="s">
        <v>1100</v>
      </c>
      <c r="H268" s="12">
        <v>340</v>
      </c>
      <c r="I268" s="25"/>
      <c r="J268" s="20">
        <v>1010021043</v>
      </c>
      <c r="K268" s="59" t="s">
        <v>1342</v>
      </c>
      <c r="L268" s="59" t="s">
        <v>1329</v>
      </c>
      <c r="M268" s="20">
        <v>10</v>
      </c>
      <c r="N268" s="20" t="s">
        <v>1099</v>
      </c>
      <c r="O268" s="20">
        <v>3</v>
      </c>
      <c r="P268" s="12" t="s">
        <v>1102</v>
      </c>
      <c r="Q268" s="12">
        <v>340</v>
      </c>
      <c r="R268" s="25"/>
      <c r="S268" s="20">
        <v>1010041043</v>
      </c>
      <c r="T268" s="59" t="s">
        <v>1343</v>
      </c>
      <c r="U268" s="59" t="s">
        <v>1329</v>
      </c>
      <c r="V268" s="20">
        <v>10</v>
      </c>
      <c r="W268" s="20" t="s">
        <v>1099</v>
      </c>
      <c r="X268" s="20">
        <v>3</v>
      </c>
      <c r="Y268" s="12" t="s">
        <v>1104</v>
      </c>
      <c r="Z268" s="12">
        <v>340</v>
      </c>
    </row>
    <row r="269" spans="1:26">
      <c r="A269" s="20">
        <v>1010011143</v>
      </c>
      <c r="B269" s="59" t="s">
        <v>1344</v>
      </c>
      <c r="C269" s="59" t="s">
        <v>1329</v>
      </c>
      <c r="D269" s="20">
        <v>11</v>
      </c>
      <c r="E269" s="20" t="s">
        <v>1099</v>
      </c>
      <c r="F269" s="20">
        <v>3</v>
      </c>
      <c r="G269" s="12" t="s">
        <v>1100</v>
      </c>
      <c r="H269" s="12">
        <v>420</v>
      </c>
      <c r="I269" s="25"/>
      <c r="J269" s="20">
        <v>1010021143</v>
      </c>
      <c r="K269" s="59" t="s">
        <v>1345</v>
      </c>
      <c r="L269" s="59" t="s">
        <v>1329</v>
      </c>
      <c r="M269" s="20">
        <v>11</v>
      </c>
      <c r="N269" s="20" t="s">
        <v>1099</v>
      </c>
      <c r="O269" s="20">
        <v>3</v>
      </c>
      <c r="P269" s="12" t="s">
        <v>1102</v>
      </c>
      <c r="Q269" s="12">
        <v>420</v>
      </c>
      <c r="R269" s="25"/>
      <c r="S269" s="20">
        <v>1010041143</v>
      </c>
      <c r="T269" s="59" t="s">
        <v>1346</v>
      </c>
      <c r="U269" s="59" t="s">
        <v>1329</v>
      </c>
      <c r="V269" s="20">
        <v>11</v>
      </c>
      <c r="W269" s="20" t="s">
        <v>1099</v>
      </c>
      <c r="X269" s="20">
        <v>3</v>
      </c>
      <c r="Y269" s="12" t="s">
        <v>1104</v>
      </c>
      <c r="Z269" s="12">
        <v>420</v>
      </c>
    </row>
    <row r="270" spans="1:26">
      <c r="A270" s="20">
        <v>1010011243</v>
      </c>
      <c r="B270" s="59" t="s">
        <v>1347</v>
      </c>
      <c r="C270" s="59" t="s">
        <v>1329</v>
      </c>
      <c r="D270" s="20">
        <v>12</v>
      </c>
      <c r="E270" s="20" t="s">
        <v>1099</v>
      </c>
      <c r="F270" s="20">
        <v>3</v>
      </c>
      <c r="G270" s="12" t="s">
        <v>1100</v>
      </c>
      <c r="H270" s="12">
        <v>500</v>
      </c>
      <c r="I270" s="25"/>
      <c r="J270" s="20">
        <v>1010021243</v>
      </c>
      <c r="K270" s="59" t="s">
        <v>1348</v>
      </c>
      <c r="L270" s="59" t="s">
        <v>1329</v>
      </c>
      <c r="M270" s="20">
        <v>12</v>
      </c>
      <c r="N270" s="20" t="s">
        <v>1099</v>
      </c>
      <c r="O270" s="20">
        <v>3</v>
      </c>
      <c r="P270" s="12" t="s">
        <v>1102</v>
      </c>
      <c r="Q270" s="12">
        <v>500</v>
      </c>
      <c r="R270" s="25"/>
      <c r="S270" s="20">
        <v>1010041243</v>
      </c>
      <c r="T270" s="59" t="s">
        <v>1349</v>
      </c>
      <c r="U270" s="59" t="s">
        <v>1329</v>
      </c>
      <c r="V270" s="20">
        <v>12</v>
      </c>
      <c r="W270" s="20" t="s">
        <v>1099</v>
      </c>
      <c r="X270" s="20">
        <v>3</v>
      </c>
      <c r="Y270" s="12" t="s">
        <v>1104</v>
      </c>
      <c r="Z270" s="12">
        <v>500</v>
      </c>
    </row>
    <row r="271" spans="1:26">
      <c r="A271" s="20">
        <v>1010011343</v>
      </c>
      <c r="B271" s="59" t="s">
        <v>1350</v>
      </c>
      <c r="C271" s="59" t="s">
        <v>1329</v>
      </c>
      <c r="D271" s="20">
        <v>13</v>
      </c>
      <c r="E271" s="20" t="s">
        <v>1099</v>
      </c>
      <c r="F271" s="20">
        <v>3</v>
      </c>
      <c r="G271" s="12" t="s">
        <v>1100</v>
      </c>
      <c r="H271" s="12">
        <v>600</v>
      </c>
      <c r="I271" s="25"/>
      <c r="J271" s="20">
        <v>1010021343</v>
      </c>
      <c r="K271" s="59" t="s">
        <v>1351</v>
      </c>
      <c r="L271" s="59" t="s">
        <v>1329</v>
      </c>
      <c r="M271" s="20">
        <v>13</v>
      </c>
      <c r="N271" s="20" t="s">
        <v>1099</v>
      </c>
      <c r="O271" s="20">
        <v>3</v>
      </c>
      <c r="P271" s="12" t="s">
        <v>1102</v>
      </c>
      <c r="Q271" s="12">
        <v>600</v>
      </c>
      <c r="R271" s="25"/>
      <c r="S271" s="20">
        <v>1010041343</v>
      </c>
      <c r="T271" s="59" t="s">
        <v>1352</v>
      </c>
      <c r="U271" s="59" t="s">
        <v>1329</v>
      </c>
      <c r="V271" s="20">
        <v>13</v>
      </c>
      <c r="W271" s="20" t="s">
        <v>1099</v>
      </c>
      <c r="X271" s="20">
        <v>3</v>
      </c>
      <c r="Y271" s="12" t="s">
        <v>1104</v>
      </c>
      <c r="Z271" s="12">
        <v>600</v>
      </c>
    </row>
    <row r="272" spans="1:26">
      <c r="A272" s="20">
        <v>1010011443</v>
      </c>
      <c r="B272" s="59" t="s">
        <v>1353</v>
      </c>
      <c r="C272" s="59" t="s">
        <v>1329</v>
      </c>
      <c r="D272" s="20">
        <v>14</v>
      </c>
      <c r="E272" s="20" t="s">
        <v>1099</v>
      </c>
      <c r="F272" s="20">
        <v>3</v>
      </c>
      <c r="G272" s="12" t="s">
        <v>1100</v>
      </c>
      <c r="H272" s="12">
        <v>700</v>
      </c>
      <c r="I272" s="25"/>
      <c r="J272" s="20">
        <v>1010021443</v>
      </c>
      <c r="K272" s="59" t="s">
        <v>1354</v>
      </c>
      <c r="L272" s="59" t="s">
        <v>1329</v>
      </c>
      <c r="M272" s="20">
        <v>14</v>
      </c>
      <c r="N272" s="20" t="s">
        <v>1099</v>
      </c>
      <c r="O272" s="20">
        <v>3</v>
      </c>
      <c r="P272" s="12" t="s">
        <v>1102</v>
      </c>
      <c r="Q272" s="12">
        <v>700</v>
      </c>
      <c r="R272" s="25"/>
      <c r="S272" s="20">
        <v>1010041443</v>
      </c>
      <c r="T272" s="59" t="s">
        <v>1355</v>
      </c>
      <c r="U272" s="59" t="s">
        <v>1329</v>
      </c>
      <c r="V272" s="20">
        <v>14</v>
      </c>
      <c r="W272" s="20" t="s">
        <v>1099</v>
      </c>
      <c r="X272" s="20">
        <v>3</v>
      </c>
      <c r="Y272" s="12" t="s">
        <v>1104</v>
      </c>
      <c r="Z272" s="12">
        <v>700</v>
      </c>
    </row>
    <row r="273" spans="1:26">
      <c r="A273" s="20">
        <v>1010011543</v>
      </c>
      <c r="B273" s="59" t="s">
        <v>1356</v>
      </c>
      <c r="C273" s="59" t="s">
        <v>1329</v>
      </c>
      <c r="D273" s="20">
        <v>15</v>
      </c>
      <c r="E273" s="20" t="s">
        <v>1099</v>
      </c>
      <c r="F273" s="20">
        <v>3</v>
      </c>
      <c r="G273" s="12" t="s">
        <v>1100</v>
      </c>
      <c r="H273" s="12">
        <v>850</v>
      </c>
      <c r="I273" s="25"/>
      <c r="J273" s="20">
        <v>1010021543</v>
      </c>
      <c r="K273" s="59" t="s">
        <v>1357</v>
      </c>
      <c r="L273" s="59" t="s">
        <v>1329</v>
      </c>
      <c r="M273" s="20">
        <v>15</v>
      </c>
      <c r="N273" s="20" t="s">
        <v>1099</v>
      </c>
      <c r="O273" s="20">
        <v>3</v>
      </c>
      <c r="P273" s="12" t="s">
        <v>1102</v>
      </c>
      <c r="Q273" s="12">
        <v>850</v>
      </c>
      <c r="R273" s="25"/>
      <c r="S273" s="20">
        <v>1010041543</v>
      </c>
      <c r="T273" s="59" t="s">
        <v>1358</v>
      </c>
      <c r="U273" s="59" t="s">
        <v>1329</v>
      </c>
      <c r="V273" s="20">
        <v>15</v>
      </c>
      <c r="W273" s="20" t="s">
        <v>1099</v>
      </c>
      <c r="X273" s="20">
        <v>3</v>
      </c>
      <c r="Y273" s="12" t="s">
        <v>1104</v>
      </c>
      <c r="Z273" s="12">
        <v>850</v>
      </c>
    </row>
    <row r="274" spans="1:26">
      <c r="A274" s="20">
        <v>1010011643</v>
      </c>
      <c r="B274" s="59" t="s">
        <v>1359</v>
      </c>
      <c r="C274" s="59" t="s">
        <v>1329</v>
      </c>
      <c r="D274" s="20">
        <v>16</v>
      </c>
      <c r="E274" s="20" t="s">
        <v>1099</v>
      </c>
      <c r="F274" s="20">
        <v>3</v>
      </c>
      <c r="G274" s="12" t="s">
        <v>1100</v>
      </c>
      <c r="H274" s="12">
        <v>1000</v>
      </c>
      <c r="I274" s="25"/>
      <c r="J274" s="20">
        <v>1010021643</v>
      </c>
      <c r="K274" s="59" t="s">
        <v>1360</v>
      </c>
      <c r="L274" s="59" t="s">
        <v>1329</v>
      </c>
      <c r="M274" s="20">
        <v>16</v>
      </c>
      <c r="N274" s="20" t="s">
        <v>1099</v>
      </c>
      <c r="O274" s="20">
        <v>3</v>
      </c>
      <c r="P274" s="12" t="s">
        <v>1102</v>
      </c>
      <c r="Q274" s="12">
        <v>1000</v>
      </c>
      <c r="R274" s="25"/>
      <c r="S274" s="20">
        <v>1010041643</v>
      </c>
      <c r="T274" s="59" t="s">
        <v>1361</v>
      </c>
      <c r="U274" s="59" t="s">
        <v>1329</v>
      </c>
      <c r="V274" s="20">
        <v>16</v>
      </c>
      <c r="W274" s="20" t="s">
        <v>1099</v>
      </c>
      <c r="X274" s="20">
        <v>3</v>
      </c>
      <c r="Y274" s="12" t="s">
        <v>1104</v>
      </c>
      <c r="Z274" s="12">
        <v>1000</v>
      </c>
    </row>
    <row r="275" spans="1:26">
      <c r="A275" s="20">
        <v>1010010653</v>
      </c>
      <c r="B275" s="59" t="s">
        <v>1328</v>
      </c>
      <c r="C275" s="59" t="s">
        <v>1329</v>
      </c>
      <c r="D275" s="20">
        <v>6</v>
      </c>
      <c r="E275" s="20" t="s">
        <v>403</v>
      </c>
      <c r="F275" s="20">
        <v>3</v>
      </c>
      <c r="G275" s="12" t="s">
        <v>1100</v>
      </c>
      <c r="H275" s="12">
        <v>400</v>
      </c>
      <c r="I275" s="25"/>
      <c r="J275" s="20">
        <v>1010020653</v>
      </c>
      <c r="K275" s="59" t="s">
        <v>1330</v>
      </c>
      <c r="L275" s="59" t="s">
        <v>1329</v>
      </c>
      <c r="M275" s="20">
        <v>6</v>
      </c>
      <c r="N275" s="20" t="s">
        <v>403</v>
      </c>
      <c r="O275" s="20">
        <v>3</v>
      </c>
      <c r="P275" s="12" t="s">
        <v>1102</v>
      </c>
      <c r="Q275" s="12">
        <v>400</v>
      </c>
      <c r="R275" s="25"/>
      <c r="S275" s="20">
        <v>1010040653</v>
      </c>
      <c r="T275" s="59" t="s">
        <v>1331</v>
      </c>
      <c r="U275" s="59" t="s">
        <v>1329</v>
      </c>
      <c r="V275" s="20">
        <v>6</v>
      </c>
      <c r="W275" s="20" t="s">
        <v>403</v>
      </c>
      <c r="X275" s="20">
        <v>3</v>
      </c>
      <c r="Y275" s="12" t="s">
        <v>1104</v>
      </c>
      <c r="Z275" s="12">
        <v>400</v>
      </c>
    </row>
    <row r="276" spans="1:26">
      <c r="A276" s="20">
        <v>1010010753</v>
      </c>
      <c r="B276" s="59" t="s">
        <v>1332</v>
      </c>
      <c r="C276" s="59" t="s">
        <v>1329</v>
      </c>
      <c r="D276" s="20">
        <v>7</v>
      </c>
      <c r="E276" s="20" t="s">
        <v>403</v>
      </c>
      <c r="F276" s="20">
        <v>3</v>
      </c>
      <c r="G276" s="12" t="s">
        <v>1100</v>
      </c>
      <c r="H276" s="12">
        <v>550</v>
      </c>
      <c r="I276" s="25"/>
      <c r="J276" s="20">
        <v>1010020753</v>
      </c>
      <c r="K276" s="59" t="s">
        <v>1333</v>
      </c>
      <c r="L276" s="59" t="s">
        <v>1329</v>
      </c>
      <c r="M276" s="20">
        <v>7</v>
      </c>
      <c r="N276" s="20" t="s">
        <v>403</v>
      </c>
      <c r="O276" s="20">
        <v>3</v>
      </c>
      <c r="P276" s="12" t="s">
        <v>1102</v>
      </c>
      <c r="Q276" s="12">
        <v>550</v>
      </c>
      <c r="R276" s="25"/>
      <c r="S276" s="20">
        <v>1010040753</v>
      </c>
      <c r="T276" s="59" t="s">
        <v>1334</v>
      </c>
      <c r="U276" s="59" t="s">
        <v>1329</v>
      </c>
      <c r="V276" s="20">
        <v>7</v>
      </c>
      <c r="W276" s="20" t="s">
        <v>403</v>
      </c>
      <c r="X276" s="20">
        <v>3</v>
      </c>
      <c r="Y276" s="12" t="s">
        <v>1104</v>
      </c>
      <c r="Z276" s="12">
        <v>550</v>
      </c>
    </row>
    <row r="277" spans="1:26">
      <c r="A277" s="20">
        <v>1010010853</v>
      </c>
      <c r="B277" s="59" t="s">
        <v>1335</v>
      </c>
      <c r="C277" s="59" t="s">
        <v>1329</v>
      </c>
      <c r="D277" s="20">
        <v>8</v>
      </c>
      <c r="E277" s="20" t="s">
        <v>403</v>
      </c>
      <c r="F277" s="20">
        <v>3</v>
      </c>
      <c r="G277" s="12" t="s">
        <v>1100</v>
      </c>
      <c r="H277" s="12">
        <v>800</v>
      </c>
      <c r="I277" s="25"/>
      <c r="J277" s="20">
        <v>1010020853</v>
      </c>
      <c r="K277" s="59" t="s">
        <v>1336</v>
      </c>
      <c r="L277" s="59" t="s">
        <v>1329</v>
      </c>
      <c r="M277" s="20">
        <v>8</v>
      </c>
      <c r="N277" s="20" t="s">
        <v>403</v>
      </c>
      <c r="O277" s="20">
        <v>3</v>
      </c>
      <c r="P277" s="12" t="s">
        <v>1102</v>
      </c>
      <c r="Q277" s="12">
        <v>800</v>
      </c>
      <c r="R277" s="25"/>
      <c r="S277" s="20">
        <v>1010040853</v>
      </c>
      <c r="T277" s="59" t="s">
        <v>1337</v>
      </c>
      <c r="U277" s="59" t="s">
        <v>1329</v>
      </c>
      <c r="V277" s="20">
        <v>8</v>
      </c>
      <c r="W277" s="20" t="s">
        <v>403</v>
      </c>
      <c r="X277" s="20">
        <v>3</v>
      </c>
      <c r="Y277" s="12" t="s">
        <v>1104</v>
      </c>
      <c r="Z277" s="12">
        <v>800</v>
      </c>
    </row>
    <row r="278" spans="1:26">
      <c r="A278" s="20">
        <v>1010010953</v>
      </c>
      <c r="B278" s="59" t="s">
        <v>1338</v>
      </c>
      <c r="C278" s="59" t="s">
        <v>1329</v>
      </c>
      <c r="D278" s="20">
        <v>9</v>
      </c>
      <c r="E278" s="20" t="s">
        <v>403</v>
      </c>
      <c r="F278" s="20">
        <v>3</v>
      </c>
      <c r="G278" s="12" t="s">
        <v>1100</v>
      </c>
      <c r="H278" s="12">
        <v>1050</v>
      </c>
      <c r="I278" s="25"/>
      <c r="J278" s="20">
        <v>1010020953</v>
      </c>
      <c r="K278" s="59" t="s">
        <v>1339</v>
      </c>
      <c r="L278" s="59" t="s">
        <v>1329</v>
      </c>
      <c r="M278" s="20">
        <v>9</v>
      </c>
      <c r="N278" s="20" t="s">
        <v>403</v>
      </c>
      <c r="O278" s="20">
        <v>3</v>
      </c>
      <c r="P278" s="12" t="s">
        <v>1102</v>
      </c>
      <c r="Q278" s="12">
        <v>1050</v>
      </c>
      <c r="R278" s="25"/>
      <c r="S278" s="20">
        <v>1010040953</v>
      </c>
      <c r="T278" s="59" t="s">
        <v>1340</v>
      </c>
      <c r="U278" s="59" t="s">
        <v>1329</v>
      </c>
      <c r="V278" s="20">
        <v>9</v>
      </c>
      <c r="W278" s="20" t="s">
        <v>403</v>
      </c>
      <c r="X278" s="20">
        <v>3</v>
      </c>
      <c r="Y278" s="12" t="s">
        <v>1104</v>
      </c>
      <c r="Z278" s="12">
        <v>1050</v>
      </c>
    </row>
    <row r="279" spans="1:26">
      <c r="A279" s="20">
        <v>1010011053</v>
      </c>
      <c r="B279" s="59" t="s">
        <v>1341</v>
      </c>
      <c r="C279" s="59" t="s">
        <v>1329</v>
      </c>
      <c r="D279" s="20">
        <v>10</v>
      </c>
      <c r="E279" s="20" t="s">
        <v>403</v>
      </c>
      <c r="F279" s="20">
        <v>3</v>
      </c>
      <c r="G279" s="12" t="s">
        <v>1100</v>
      </c>
      <c r="H279" s="12">
        <v>1350</v>
      </c>
      <c r="I279" s="25"/>
      <c r="J279" s="20">
        <v>1010021053</v>
      </c>
      <c r="K279" s="59" t="s">
        <v>1342</v>
      </c>
      <c r="L279" s="59" t="s">
        <v>1329</v>
      </c>
      <c r="M279" s="20">
        <v>10</v>
      </c>
      <c r="N279" s="20" t="s">
        <v>403</v>
      </c>
      <c r="O279" s="20">
        <v>3</v>
      </c>
      <c r="P279" s="12" t="s">
        <v>1102</v>
      </c>
      <c r="Q279" s="12">
        <v>1350</v>
      </c>
      <c r="R279" s="25"/>
      <c r="S279" s="20">
        <v>1010041053</v>
      </c>
      <c r="T279" s="59" t="s">
        <v>1343</v>
      </c>
      <c r="U279" s="59" t="s">
        <v>1329</v>
      </c>
      <c r="V279" s="20">
        <v>10</v>
      </c>
      <c r="W279" s="20" t="s">
        <v>403</v>
      </c>
      <c r="X279" s="20">
        <v>3</v>
      </c>
      <c r="Y279" s="12" t="s">
        <v>1104</v>
      </c>
      <c r="Z279" s="12">
        <v>1350</v>
      </c>
    </row>
    <row r="280" spans="1:26">
      <c r="A280" s="20">
        <v>1010011153</v>
      </c>
      <c r="B280" s="59" t="s">
        <v>1344</v>
      </c>
      <c r="C280" s="59" t="s">
        <v>1329</v>
      </c>
      <c r="D280" s="20">
        <v>11</v>
      </c>
      <c r="E280" s="20" t="s">
        <v>403</v>
      </c>
      <c r="F280" s="20">
        <v>3</v>
      </c>
      <c r="G280" s="12" t="s">
        <v>1100</v>
      </c>
      <c r="H280" s="12">
        <v>1700</v>
      </c>
      <c r="I280" s="25"/>
      <c r="J280" s="20">
        <v>1010021153</v>
      </c>
      <c r="K280" s="59" t="s">
        <v>1345</v>
      </c>
      <c r="L280" s="59" t="s">
        <v>1329</v>
      </c>
      <c r="M280" s="20">
        <v>11</v>
      </c>
      <c r="N280" s="20" t="s">
        <v>403</v>
      </c>
      <c r="O280" s="20">
        <v>3</v>
      </c>
      <c r="P280" s="12" t="s">
        <v>1102</v>
      </c>
      <c r="Q280" s="12">
        <v>1700</v>
      </c>
      <c r="R280" s="25"/>
      <c r="S280" s="20">
        <v>1010041153</v>
      </c>
      <c r="T280" s="59" t="s">
        <v>1346</v>
      </c>
      <c r="U280" s="59" t="s">
        <v>1329</v>
      </c>
      <c r="V280" s="20">
        <v>11</v>
      </c>
      <c r="W280" s="20" t="s">
        <v>403</v>
      </c>
      <c r="X280" s="20">
        <v>3</v>
      </c>
      <c r="Y280" s="12" t="s">
        <v>1104</v>
      </c>
      <c r="Z280" s="12">
        <v>1700</v>
      </c>
    </row>
    <row r="281" spans="1:26">
      <c r="A281" s="20">
        <v>1010011253</v>
      </c>
      <c r="B281" s="59" t="s">
        <v>1347</v>
      </c>
      <c r="C281" s="59" t="s">
        <v>1329</v>
      </c>
      <c r="D281" s="20">
        <v>12</v>
      </c>
      <c r="E281" s="20" t="s">
        <v>403</v>
      </c>
      <c r="F281" s="20">
        <v>3</v>
      </c>
      <c r="G281" s="12" t="s">
        <v>1100</v>
      </c>
      <c r="H281" s="12">
        <v>2100</v>
      </c>
      <c r="I281" s="25"/>
      <c r="J281" s="20">
        <v>1010021253</v>
      </c>
      <c r="K281" s="59" t="s">
        <v>1348</v>
      </c>
      <c r="L281" s="59" t="s">
        <v>1329</v>
      </c>
      <c r="M281" s="20">
        <v>12</v>
      </c>
      <c r="N281" s="20" t="s">
        <v>403</v>
      </c>
      <c r="O281" s="20">
        <v>3</v>
      </c>
      <c r="P281" s="12" t="s">
        <v>1102</v>
      </c>
      <c r="Q281" s="12">
        <v>2100</v>
      </c>
      <c r="R281" s="25"/>
      <c r="S281" s="20">
        <v>1010041253</v>
      </c>
      <c r="T281" s="59" t="s">
        <v>1349</v>
      </c>
      <c r="U281" s="59" t="s">
        <v>1329</v>
      </c>
      <c r="V281" s="20">
        <v>12</v>
      </c>
      <c r="W281" s="20" t="s">
        <v>403</v>
      </c>
      <c r="X281" s="20">
        <v>3</v>
      </c>
      <c r="Y281" s="12" t="s">
        <v>1104</v>
      </c>
      <c r="Z281" s="12">
        <v>2100</v>
      </c>
    </row>
    <row r="282" spans="1:26">
      <c r="A282" s="20">
        <v>1010011353</v>
      </c>
      <c r="B282" s="59" t="s">
        <v>1350</v>
      </c>
      <c r="C282" s="59" t="s">
        <v>1329</v>
      </c>
      <c r="D282" s="20">
        <v>13</v>
      </c>
      <c r="E282" s="20" t="s">
        <v>403</v>
      </c>
      <c r="F282" s="20">
        <v>3</v>
      </c>
      <c r="G282" s="12" t="s">
        <v>1100</v>
      </c>
      <c r="H282" s="12">
        <v>2550</v>
      </c>
      <c r="I282" s="25"/>
      <c r="J282" s="20">
        <v>1010021353</v>
      </c>
      <c r="K282" s="59" t="s">
        <v>1351</v>
      </c>
      <c r="L282" s="59" t="s">
        <v>1329</v>
      </c>
      <c r="M282" s="20">
        <v>13</v>
      </c>
      <c r="N282" s="20" t="s">
        <v>403</v>
      </c>
      <c r="O282" s="20">
        <v>3</v>
      </c>
      <c r="P282" s="12" t="s">
        <v>1102</v>
      </c>
      <c r="Q282" s="12">
        <v>2550</v>
      </c>
      <c r="R282" s="25"/>
      <c r="S282" s="20">
        <v>1010041353</v>
      </c>
      <c r="T282" s="59" t="s">
        <v>1352</v>
      </c>
      <c r="U282" s="59" t="s">
        <v>1329</v>
      </c>
      <c r="V282" s="20">
        <v>13</v>
      </c>
      <c r="W282" s="20" t="s">
        <v>403</v>
      </c>
      <c r="X282" s="20">
        <v>3</v>
      </c>
      <c r="Y282" s="12" t="s">
        <v>1104</v>
      </c>
      <c r="Z282" s="12">
        <v>2550</v>
      </c>
    </row>
    <row r="283" spans="1:26">
      <c r="A283" s="20">
        <v>1010011453</v>
      </c>
      <c r="B283" s="59" t="s">
        <v>1353</v>
      </c>
      <c r="C283" s="59" t="s">
        <v>1329</v>
      </c>
      <c r="D283" s="20">
        <v>14</v>
      </c>
      <c r="E283" s="20" t="s">
        <v>403</v>
      </c>
      <c r="F283" s="20">
        <v>3</v>
      </c>
      <c r="G283" s="12" t="s">
        <v>1100</v>
      </c>
      <c r="H283" s="12">
        <v>3050</v>
      </c>
      <c r="I283" s="25"/>
      <c r="J283" s="20">
        <v>1010021453</v>
      </c>
      <c r="K283" s="59" t="s">
        <v>1354</v>
      </c>
      <c r="L283" s="59" t="s">
        <v>1329</v>
      </c>
      <c r="M283" s="20">
        <v>14</v>
      </c>
      <c r="N283" s="20" t="s">
        <v>403</v>
      </c>
      <c r="O283" s="20">
        <v>3</v>
      </c>
      <c r="P283" s="12" t="s">
        <v>1102</v>
      </c>
      <c r="Q283" s="12">
        <v>3050</v>
      </c>
      <c r="R283" s="25"/>
      <c r="S283" s="20">
        <v>1010041453</v>
      </c>
      <c r="T283" s="59" t="s">
        <v>1355</v>
      </c>
      <c r="U283" s="59" t="s">
        <v>1329</v>
      </c>
      <c r="V283" s="20">
        <v>14</v>
      </c>
      <c r="W283" s="20" t="s">
        <v>403</v>
      </c>
      <c r="X283" s="20">
        <v>3</v>
      </c>
      <c r="Y283" s="12" t="s">
        <v>1104</v>
      </c>
      <c r="Z283" s="12">
        <v>3050</v>
      </c>
    </row>
    <row r="284" spans="1:26">
      <c r="A284" s="20">
        <v>1010011553</v>
      </c>
      <c r="B284" s="59" t="s">
        <v>1356</v>
      </c>
      <c r="C284" s="59" t="s">
        <v>1329</v>
      </c>
      <c r="D284" s="20">
        <v>15</v>
      </c>
      <c r="E284" s="20" t="s">
        <v>403</v>
      </c>
      <c r="F284" s="20">
        <v>3</v>
      </c>
      <c r="G284" s="12" t="s">
        <v>1100</v>
      </c>
      <c r="H284" s="12">
        <v>3600</v>
      </c>
      <c r="I284" s="25"/>
      <c r="J284" s="20">
        <v>1010021553</v>
      </c>
      <c r="K284" s="59" t="s">
        <v>1357</v>
      </c>
      <c r="L284" s="59" t="s">
        <v>1329</v>
      </c>
      <c r="M284" s="20">
        <v>15</v>
      </c>
      <c r="N284" s="20" t="s">
        <v>403</v>
      </c>
      <c r="O284" s="20">
        <v>3</v>
      </c>
      <c r="P284" s="12" t="s">
        <v>1102</v>
      </c>
      <c r="Q284" s="12">
        <v>3600</v>
      </c>
      <c r="R284" s="25"/>
      <c r="S284" s="20">
        <v>1010041553</v>
      </c>
      <c r="T284" s="59" t="s">
        <v>1358</v>
      </c>
      <c r="U284" s="59" t="s">
        <v>1329</v>
      </c>
      <c r="V284" s="20">
        <v>15</v>
      </c>
      <c r="W284" s="20" t="s">
        <v>403</v>
      </c>
      <c r="X284" s="20">
        <v>3</v>
      </c>
      <c r="Y284" s="12" t="s">
        <v>1104</v>
      </c>
      <c r="Z284" s="12">
        <v>3600</v>
      </c>
    </row>
    <row r="285" spans="1:26">
      <c r="A285" s="20">
        <v>1010011653</v>
      </c>
      <c r="B285" s="59" t="s">
        <v>1359</v>
      </c>
      <c r="C285" s="59" t="s">
        <v>1329</v>
      </c>
      <c r="D285" s="20">
        <v>16</v>
      </c>
      <c r="E285" s="20" t="s">
        <v>403</v>
      </c>
      <c r="F285" s="20">
        <v>3</v>
      </c>
      <c r="G285" s="12" t="s">
        <v>1100</v>
      </c>
      <c r="H285" s="12">
        <v>4200</v>
      </c>
      <c r="I285" s="25"/>
      <c r="J285" s="20">
        <v>1010021653</v>
      </c>
      <c r="K285" s="59" t="s">
        <v>1360</v>
      </c>
      <c r="L285" s="59" t="s">
        <v>1329</v>
      </c>
      <c r="M285" s="20">
        <v>16</v>
      </c>
      <c r="N285" s="20" t="s">
        <v>403</v>
      </c>
      <c r="O285" s="20">
        <v>3</v>
      </c>
      <c r="P285" s="12" t="s">
        <v>1102</v>
      </c>
      <c r="Q285" s="12">
        <v>4200</v>
      </c>
      <c r="R285" s="25"/>
      <c r="S285" s="20">
        <v>1010041653</v>
      </c>
      <c r="T285" s="59" t="s">
        <v>1361</v>
      </c>
      <c r="U285" s="59" t="s">
        <v>1329</v>
      </c>
      <c r="V285" s="20">
        <v>16</v>
      </c>
      <c r="W285" s="20" t="s">
        <v>403</v>
      </c>
      <c r="X285" s="20">
        <v>3</v>
      </c>
      <c r="Y285" s="12" t="s">
        <v>1104</v>
      </c>
      <c r="Z285" s="12">
        <v>4200</v>
      </c>
    </row>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82"/>
  <sheetViews>
    <sheetView topLeftCell="E13" workbookViewId="0">
      <selection activeCell="H14" sqref="H14:H25"/>
    </sheetView>
  </sheetViews>
  <sheetFormatPr defaultColWidth="9.64166666666667" defaultRowHeight="16.5"/>
  <cols>
    <col min="1" max="2" width="9" style="25"/>
    <col min="3" max="3" width="17.6333333333333" style="25" customWidth="1"/>
    <col min="4" max="4" width="20.1333333333333" style="25" customWidth="1"/>
    <col min="5" max="5" width="13.1333333333333" style="25" customWidth="1"/>
    <col min="6" max="8" width="9" style="25"/>
    <col min="9" max="9" width="12.3833333333333" style="25" customWidth="1"/>
    <col min="10" max="10" width="15.75" style="25" customWidth="1"/>
    <col min="11" max="11" width="13.1333333333333" style="25" customWidth="1"/>
    <col min="12" max="14" width="9" style="25"/>
    <col min="15" max="15" width="11.75" style="25" customWidth="1"/>
    <col min="16" max="16" width="16.6333333333333" style="25" customWidth="1"/>
    <col min="17" max="17" width="13.1333333333333" style="25" customWidth="1"/>
    <col min="18" max="20" width="9" style="25"/>
    <col min="21" max="21" width="11.75" style="25" customWidth="1"/>
    <col min="22" max="22" width="28.75" style="25" customWidth="1"/>
    <col min="23" max="23" width="12.5" style="25" customWidth="1"/>
    <col min="24" max="24" width="14.1333333333333" style="25" customWidth="1"/>
    <col min="25" max="25" width="20.8833333333333" style="25" customWidth="1"/>
    <col min="26" max="16384" width="9" style="25"/>
  </cols>
  <sheetData>
    <row r="1" ht="15" spans="1:23">
      <c r="A1" s="11" t="s">
        <v>523</v>
      </c>
      <c r="B1" s="11" t="s">
        <v>1362</v>
      </c>
      <c r="C1" s="11" t="s">
        <v>1363</v>
      </c>
      <c r="D1" s="11" t="s">
        <v>1364</v>
      </c>
      <c r="E1" s="11" t="s">
        <v>1365</v>
      </c>
      <c r="G1" s="11" t="s">
        <v>523</v>
      </c>
      <c r="H1" s="11" t="s">
        <v>1362</v>
      </c>
      <c r="I1" s="11" t="s">
        <v>1363</v>
      </c>
      <c r="J1" s="11" t="s">
        <v>1364</v>
      </c>
      <c r="K1" s="11" t="s">
        <v>1365</v>
      </c>
      <c r="M1" s="11" t="s">
        <v>523</v>
      </c>
      <c r="N1" s="11" t="s">
        <v>1362</v>
      </c>
      <c r="O1" s="11" t="s">
        <v>1363</v>
      </c>
      <c r="P1" s="11" t="s">
        <v>1364</v>
      </c>
      <c r="Q1" s="11" t="s">
        <v>1365</v>
      </c>
      <c r="S1" s="11" t="s">
        <v>523</v>
      </c>
      <c r="T1" s="11" t="s">
        <v>1362</v>
      </c>
      <c r="U1" s="11" t="s">
        <v>1363</v>
      </c>
      <c r="V1" s="11" t="s">
        <v>1364</v>
      </c>
      <c r="W1" s="11" t="s">
        <v>1365</v>
      </c>
    </row>
    <row r="2" spans="1:23">
      <c r="A2" s="12" t="s">
        <v>558</v>
      </c>
      <c r="B2" s="12" t="s">
        <v>1366</v>
      </c>
      <c r="C2" s="28">
        <v>14020205</v>
      </c>
      <c r="D2" s="28" t="s">
        <v>1367</v>
      </c>
      <c r="E2" s="28">
        <v>80</v>
      </c>
      <c r="G2" s="29" t="s">
        <v>1368</v>
      </c>
      <c r="H2" s="12" t="s">
        <v>1099</v>
      </c>
      <c r="I2" s="29">
        <v>38040400</v>
      </c>
      <c r="J2" s="29" t="s">
        <v>1369</v>
      </c>
      <c r="K2" s="29">
        <v>400</v>
      </c>
      <c r="M2" s="12" t="s">
        <v>1370</v>
      </c>
      <c r="N2" s="12" t="s">
        <v>1371</v>
      </c>
      <c r="O2" s="29">
        <v>16020001</v>
      </c>
      <c r="P2" s="29" t="s">
        <v>63</v>
      </c>
      <c r="Q2" s="28">
        <v>2</v>
      </c>
      <c r="S2" s="12" t="s">
        <v>1372</v>
      </c>
      <c r="T2" s="12" t="s">
        <v>1371</v>
      </c>
      <c r="U2" s="29">
        <v>59010001</v>
      </c>
      <c r="V2" s="29" t="s">
        <v>65</v>
      </c>
      <c r="W2" s="12">
        <v>2</v>
      </c>
    </row>
    <row r="3" spans="1:23">
      <c r="A3" s="12" t="s">
        <v>558</v>
      </c>
      <c r="B3" s="12" t="s">
        <v>1373</v>
      </c>
      <c r="C3" s="28">
        <v>14020206</v>
      </c>
      <c r="D3" s="28" t="s">
        <v>1374</v>
      </c>
      <c r="E3" s="28">
        <v>240</v>
      </c>
      <c r="G3" s="29" t="s">
        <v>1368</v>
      </c>
      <c r="H3" s="12" t="s">
        <v>1099</v>
      </c>
      <c r="I3" s="29">
        <v>38040401</v>
      </c>
      <c r="J3" s="29" t="s">
        <v>1375</v>
      </c>
      <c r="K3" s="29">
        <v>400</v>
      </c>
      <c r="M3" s="12" t="s">
        <v>1370</v>
      </c>
      <c r="N3" s="12" t="s">
        <v>1366</v>
      </c>
      <c r="O3" s="29">
        <v>16020002</v>
      </c>
      <c r="P3" s="29" t="s">
        <v>1376</v>
      </c>
      <c r="Q3" s="28">
        <v>6</v>
      </c>
      <c r="S3" s="12" t="s">
        <v>1372</v>
      </c>
      <c r="T3" s="12" t="s">
        <v>1366</v>
      </c>
      <c r="U3" s="29">
        <v>59010002</v>
      </c>
      <c r="V3" s="29" t="s">
        <v>1377</v>
      </c>
      <c r="W3" s="12">
        <v>15</v>
      </c>
    </row>
    <row r="4" spans="1:23">
      <c r="A4" s="12" t="s">
        <v>558</v>
      </c>
      <c r="B4" s="12" t="s">
        <v>1373</v>
      </c>
      <c r="C4" s="28">
        <v>14020207</v>
      </c>
      <c r="D4" s="28" t="s">
        <v>1378</v>
      </c>
      <c r="E4" s="28">
        <v>720</v>
      </c>
      <c r="G4" s="29" t="s">
        <v>1368</v>
      </c>
      <c r="H4" s="12" t="s">
        <v>1099</v>
      </c>
      <c r="I4" s="29">
        <v>38040402</v>
      </c>
      <c r="J4" s="29" t="s">
        <v>1379</v>
      </c>
      <c r="K4" s="29">
        <v>600</v>
      </c>
      <c r="M4" s="12" t="s">
        <v>1370</v>
      </c>
      <c r="N4" s="12" t="s">
        <v>1373</v>
      </c>
      <c r="O4" s="29">
        <v>16020003</v>
      </c>
      <c r="P4" s="29" t="s">
        <v>1380</v>
      </c>
      <c r="Q4" s="30">
        <v>18</v>
      </c>
      <c r="S4" s="12" t="s">
        <v>1381</v>
      </c>
      <c r="T4" s="12" t="s">
        <v>1373</v>
      </c>
      <c r="U4" s="29">
        <v>59020001</v>
      </c>
      <c r="V4" s="29" t="s">
        <v>207</v>
      </c>
      <c r="W4" s="12">
        <v>5</v>
      </c>
    </row>
    <row r="5" spans="1:23">
      <c r="A5" s="12" t="s">
        <v>558</v>
      </c>
      <c r="B5" s="12" t="s">
        <v>1373</v>
      </c>
      <c r="C5" s="28">
        <v>14020208</v>
      </c>
      <c r="D5" s="28" t="s">
        <v>1382</v>
      </c>
      <c r="E5" s="28">
        <v>2160</v>
      </c>
      <c r="G5" s="29" t="s">
        <v>1368</v>
      </c>
      <c r="H5" s="12" t="s">
        <v>1099</v>
      </c>
      <c r="I5" s="29">
        <v>38040403</v>
      </c>
      <c r="J5" s="29" t="s">
        <v>1383</v>
      </c>
      <c r="K5" s="29">
        <v>600</v>
      </c>
      <c r="M5" s="12" t="s">
        <v>1384</v>
      </c>
      <c r="N5" s="12" t="s">
        <v>1373</v>
      </c>
      <c r="O5" s="29">
        <v>16010001</v>
      </c>
      <c r="P5" s="29" t="s">
        <v>1385</v>
      </c>
      <c r="Q5" s="30">
        <v>5</v>
      </c>
      <c r="S5" s="12" t="s">
        <v>1381</v>
      </c>
      <c r="T5" s="12" t="s">
        <v>1373</v>
      </c>
      <c r="U5" s="29">
        <v>59020002</v>
      </c>
      <c r="V5" s="29" t="s">
        <v>1386</v>
      </c>
      <c r="W5" s="12">
        <v>5</v>
      </c>
    </row>
    <row r="6" spans="1:17">
      <c r="A6" s="12" t="s">
        <v>558</v>
      </c>
      <c r="B6" s="12" t="s">
        <v>1099</v>
      </c>
      <c r="C6" s="28">
        <v>14020209</v>
      </c>
      <c r="D6" s="28" t="s">
        <v>1387</v>
      </c>
      <c r="E6" s="28">
        <v>6480</v>
      </c>
      <c r="M6" s="12" t="s">
        <v>1384</v>
      </c>
      <c r="N6" s="12" t="s">
        <v>1373</v>
      </c>
      <c r="O6" s="29">
        <v>16010002</v>
      </c>
      <c r="P6" s="29" t="s">
        <v>1388</v>
      </c>
      <c r="Q6" s="30">
        <v>5</v>
      </c>
    </row>
    <row r="7" spans="1:5">
      <c r="A7" s="12" t="s">
        <v>558</v>
      </c>
      <c r="B7" s="12" t="s">
        <v>1366</v>
      </c>
      <c r="C7" s="28">
        <v>14010105</v>
      </c>
      <c r="D7" s="28" t="s">
        <v>1389</v>
      </c>
      <c r="E7" s="28">
        <v>100</v>
      </c>
    </row>
    <row r="8" spans="1:5">
      <c r="A8" s="12" t="s">
        <v>558</v>
      </c>
      <c r="B8" s="12" t="s">
        <v>1373</v>
      </c>
      <c r="C8" s="28">
        <v>14010106</v>
      </c>
      <c r="D8" s="28" t="s">
        <v>1390</v>
      </c>
      <c r="E8" s="28">
        <f t="shared" ref="E8:E11" si="0">E7*3</f>
        <v>300</v>
      </c>
    </row>
    <row r="9" spans="1:5">
      <c r="A9" s="12" t="s">
        <v>558</v>
      </c>
      <c r="B9" s="12" t="s">
        <v>1373</v>
      </c>
      <c r="C9" s="28">
        <v>14010107</v>
      </c>
      <c r="D9" s="28" t="s">
        <v>1391</v>
      </c>
      <c r="E9" s="28">
        <f t="shared" si="0"/>
        <v>900</v>
      </c>
    </row>
    <row r="10" spans="1:5">
      <c r="A10" s="12" t="s">
        <v>558</v>
      </c>
      <c r="B10" s="12" t="s">
        <v>1373</v>
      </c>
      <c r="C10" s="28">
        <v>14010108</v>
      </c>
      <c r="D10" s="28" t="s">
        <v>1392</v>
      </c>
      <c r="E10" s="28">
        <f t="shared" si="0"/>
        <v>2700</v>
      </c>
    </row>
    <row r="11" spans="1:5">
      <c r="A11" s="12" t="s">
        <v>558</v>
      </c>
      <c r="B11" s="12" t="s">
        <v>1099</v>
      </c>
      <c r="C11" s="28">
        <v>14010109</v>
      </c>
      <c r="D11" s="28" t="s">
        <v>1393</v>
      </c>
      <c r="E11" s="28">
        <f t="shared" si="0"/>
        <v>8100</v>
      </c>
    </row>
    <row r="13" ht="15" spans="1:24">
      <c r="A13" s="11" t="s">
        <v>523</v>
      </c>
      <c r="B13" s="11" t="s">
        <v>1362</v>
      </c>
      <c r="C13" s="11" t="s">
        <v>1363</v>
      </c>
      <c r="D13" s="11" t="s">
        <v>1364</v>
      </c>
      <c r="E13" s="11" t="s">
        <v>1365</v>
      </c>
      <c r="G13" s="11" t="s">
        <v>523</v>
      </c>
      <c r="H13" s="11" t="s">
        <v>1362</v>
      </c>
      <c r="I13" s="11" t="s">
        <v>1363</v>
      </c>
      <c r="J13" s="11" t="s">
        <v>1364</v>
      </c>
      <c r="K13" s="11" t="s">
        <v>1365</v>
      </c>
      <c r="M13" s="11" t="s">
        <v>523</v>
      </c>
      <c r="N13" s="11" t="s">
        <v>1362</v>
      </c>
      <c r="O13" s="11" t="s">
        <v>1363</v>
      </c>
      <c r="P13" s="11" t="s">
        <v>1364</v>
      </c>
      <c r="Q13" s="11" t="s">
        <v>1365</v>
      </c>
      <c r="S13" s="11" t="s">
        <v>523</v>
      </c>
      <c r="T13" s="11" t="s">
        <v>1362</v>
      </c>
      <c r="U13" s="11" t="s">
        <v>1363</v>
      </c>
      <c r="V13" s="11" t="s">
        <v>1364</v>
      </c>
      <c r="W13" s="11" t="s">
        <v>57</v>
      </c>
      <c r="X13" s="11" t="s">
        <v>1365</v>
      </c>
    </row>
    <row r="14" spans="1:24">
      <c r="A14" s="12" t="s">
        <v>1394</v>
      </c>
      <c r="B14" s="12" t="s">
        <v>1371</v>
      </c>
      <c r="C14" s="29">
        <v>17010001</v>
      </c>
      <c r="D14" s="29" t="s">
        <v>1395</v>
      </c>
      <c r="E14" s="28">
        <v>0.1</v>
      </c>
      <c r="G14" s="29" t="s">
        <v>1396</v>
      </c>
      <c r="H14" s="12" t="s">
        <v>1371</v>
      </c>
      <c r="I14" s="29">
        <v>24010001</v>
      </c>
      <c r="J14" s="29" t="s">
        <v>201</v>
      </c>
      <c r="K14" s="28">
        <v>2</v>
      </c>
      <c r="M14" s="29" t="s">
        <v>1397</v>
      </c>
      <c r="N14" s="12" t="s">
        <v>1371</v>
      </c>
      <c r="O14" s="29">
        <v>18020001</v>
      </c>
      <c r="P14" s="29" t="s">
        <v>1398</v>
      </c>
      <c r="Q14" s="28">
        <v>1</v>
      </c>
      <c r="S14" s="12" t="s">
        <v>595</v>
      </c>
      <c r="T14" s="12" t="s">
        <v>1399</v>
      </c>
      <c r="U14" s="12">
        <v>18041001</v>
      </c>
      <c r="V14" s="29" t="s">
        <v>1400</v>
      </c>
      <c r="W14" s="12">
        <v>20</v>
      </c>
      <c r="X14" s="12">
        <v>40</v>
      </c>
    </row>
    <row r="15" spans="1:24">
      <c r="A15" s="12" t="s">
        <v>1394</v>
      </c>
      <c r="B15" s="12" t="s">
        <v>1366</v>
      </c>
      <c r="C15" s="29">
        <v>17010002</v>
      </c>
      <c r="D15" s="29" t="s">
        <v>1401</v>
      </c>
      <c r="E15" s="28">
        <v>1</v>
      </c>
      <c r="G15" s="29" t="s">
        <v>1396</v>
      </c>
      <c r="H15" s="12" t="s">
        <v>1366</v>
      </c>
      <c r="I15" s="29">
        <v>24010002</v>
      </c>
      <c r="J15" s="29" t="s">
        <v>1402</v>
      </c>
      <c r="K15" s="28">
        <v>5</v>
      </c>
      <c r="M15" s="29" t="s">
        <v>1397</v>
      </c>
      <c r="N15" s="12" t="s">
        <v>1366</v>
      </c>
      <c r="O15" s="29">
        <v>18020002</v>
      </c>
      <c r="P15" s="29" t="s">
        <v>1403</v>
      </c>
      <c r="Q15" s="28">
        <v>3</v>
      </c>
      <c r="S15" s="12" t="s">
        <v>595</v>
      </c>
      <c r="T15" s="12" t="s">
        <v>1399</v>
      </c>
      <c r="U15" s="12">
        <v>18041101</v>
      </c>
      <c r="V15" s="29" t="s">
        <v>1404</v>
      </c>
      <c r="W15" s="12">
        <v>20</v>
      </c>
      <c r="X15" s="12">
        <v>40</v>
      </c>
    </row>
    <row r="16" spans="1:24">
      <c r="A16" s="12" t="s">
        <v>1394</v>
      </c>
      <c r="B16" s="12" t="s">
        <v>1373</v>
      </c>
      <c r="C16" s="29">
        <v>17010003</v>
      </c>
      <c r="D16" s="29" t="s">
        <v>1405</v>
      </c>
      <c r="E16" s="30">
        <v>10</v>
      </c>
      <c r="G16" s="29" t="s">
        <v>1396</v>
      </c>
      <c r="H16" s="12" t="s">
        <v>1373</v>
      </c>
      <c r="I16" s="29">
        <v>24010003</v>
      </c>
      <c r="J16" s="29" t="s">
        <v>1406</v>
      </c>
      <c r="K16" s="30">
        <v>13</v>
      </c>
      <c r="M16" s="29" t="s">
        <v>1397</v>
      </c>
      <c r="N16" s="12" t="s">
        <v>1373</v>
      </c>
      <c r="O16" s="29">
        <v>18020003</v>
      </c>
      <c r="P16" s="29" t="s">
        <v>1407</v>
      </c>
      <c r="Q16" s="30">
        <v>9</v>
      </c>
      <c r="S16" s="12" t="s">
        <v>595</v>
      </c>
      <c r="T16" s="12" t="s">
        <v>1399</v>
      </c>
      <c r="U16" s="12">
        <v>18041102</v>
      </c>
      <c r="V16" s="29" t="s">
        <v>1408</v>
      </c>
      <c r="W16" s="12">
        <v>20</v>
      </c>
      <c r="X16" s="12">
        <v>40</v>
      </c>
    </row>
    <row r="17" spans="1:24">
      <c r="A17" s="31" t="s">
        <v>1409</v>
      </c>
      <c r="B17" s="12" t="s">
        <v>1373</v>
      </c>
      <c r="C17" s="29">
        <v>17020001</v>
      </c>
      <c r="D17" s="29" t="s">
        <v>1410</v>
      </c>
      <c r="E17" s="30">
        <v>2.5</v>
      </c>
      <c r="G17" s="29" t="s">
        <v>1411</v>
      </c>
      <c r="H17" s="12" t="s">
        <v>1373</v>
      </c>
      <c r="I17" s="29">
        <v>24020001</v>
      </c>
      <c r="J17" s="29" t="s">
        <v>1412</v>
      </c>
      <c r="K17" s="28">
        <v>2</v>
      </c>
      <c r="S17" s="12" t="s">
        <v>595</v>
      </c>
      <c r="T17" s="12" t="s">
        <v>1399</v>
      </c>
      <c r="U17" s="12">
        <v>18041103</v>
      </c>
      <c r="V17" s="29" t="s">
        <v>1413</v>
      </c>
      <c r="W17" s="12">
        <v>20</v>
      </c>
      <c r="X17" s="12">
        <v>40</v>
      </c>
    </row>
    <row r="18" spans="1:24">
      <c r="A18" s="31" t="s">
        <v>1409</v>
      </c>
      <c r="B18" s="12" t="s">
        <v>1373</v>
      </c>
      <c r="C18" s="29">
        <v>17020002</v>
      </c>
      <c r="D18" s="29" t="s">
        <v>1414</v>
      </c>
      <c r="E18" s="30">
        <v>5</v>
      </c>
      <c r="G18" s="29" t="s">
        <v>1411</v>
      </c>
      <c r="H18" s="12" t="s">
        <v>1373</v>
      </c>
      <c r="I18" s="29">
        <v>24020002</v>
      </c>
      <c r="J18" s="29" t="s">
        <v>1415</v>
      </c>
      <c r="K18" s="28">
        <v>5</v>
      </c>
      <c r="M18" s="11" t="s">
        <v>523</v>
      </c>
      <c r="N18" s="11" t="s">
        <v>1362</v>
      </c>
      <c r="O18" s="11" t="s">
        <v>1363</v>
      </c>
      <c r="P18" s="11" t="s">
        <v>1364</v>
      </c>
      <c r="Q18" s="11" t="s">
        <v>1365</v>
      </c>
      <c r="S18" s="12" t="s">
        <v>595</v>
      </c>
      <c r="T18" s="12" t="s">
        <v>1399</v>
      </c>
      <c r="U18" s="12">
        <v>18041104</v>
      </c>
      <c r="V18" s="29" t="s">
        <v>1416</v>
      </c>
      <c r="W18" s="12">
        <v>20</v>
      </c>
      <c r="X18" s="12">
        <v>40</v>
      </c>
    </row>
    <row r="19" spans="1:24">
      <c r="A19" s="31" t="s">
        <v>1409</v>
      </c>
      <c r="B19" s="12" t="s">
        <v>1099</v>
      </c>
      <c r="C19" s="29">
        <v>17020003</v>
      </c>
      <c r="D19" s="29" t="s">
        <v>1417</v>
      </c>
      <c r="E19" s="12">
        <v>20</v>
      </c>
      <c r="G19" s="32"/>
      <c r="H19" s="32"/>
      <c r="I19" s="33"/>
      <c r="J19" s="31"/>
      <c r="K19" s="32"/>
      <c r="M19" s="29" t="s">
        <v>1418</v>
      </c>
      <c r="N19" s="12" t="s">
        <v>1371</v>
      </c>
      <c r="O19" s="34">
        <v>53020010</v>
      </c>
      <c r="P19" s="34" t="s">
        <v>198</v>
      </c>
      <c r="Q19" s="28">
        <v>2</v>
      </c>
      <c r="S19" s="12" t="s">
        <v>595</v>
      </c>
      <c r="T19" s="12" t="s">
        <v>1419</v>
      </c>
      <c r="U19" s="12">
        <v>18041105</v>
      </c>
      <c r="V19" s="29" t="s">
        <v>1420</v>
      </c>
      <c r="W19" s="12">
        <v>30</v>
      </c>
      <c r="X19" s="12">
        <v>150</v>
      </c>
    </row>
    <row r="20" spans="1:24">
      <c r="A20" s="12"/>
      <c r="B20" s="32"/>
      <c r="C20" s="31"/>
      <c r="D20" s="31"/>
      <c r="E20" s="32"/>
      <c r="G20" s="12"/>
      <c r="H20" s="12"/>
      <c r="I20" s="12"/>
      <c r="J20" s="12"/>
      <c r="K20" s="12"/>
      <c r="M20" s="29" t="s">
        <v>1418</v>
      </c>
      <c r="N20" s="12" t="s">
        <v>1366</v>
      </c>
      <c r="O20" s="34">
        <v>53020020</v>
      </c>
      <c r="P20" s="34" t="s">
        <v>1421</v>
      </c>
      <c r="Q20" s="28">
        <v>5</v>
      </c>
      <c r="S20" s="12" t="s">
        <v>595</v>
      </c>
      <c r="T20" s="12" t="s">
        <v>1419</v>
      </c>
      <c r="U20" s="12">
        <v>18041106</v>
      </c>
      <c r="V20" s="29" t="s">
        <v>1422</v>
      </c>
      <c r="W20" s="12">
        <v>30</v>
      </c>
      <c r="X20" s="12">
        <v>150</v>
      </c>
    </row>
    <row r="21" spans="1:24">
      <c r="A21" s="12"/>
      <c r="B21" s="12"/>
      <c r="C21" s="12"/>
      <c r="D21" s="12"/>
      <c r="E21" s="12"/>
      <c r="G21" s="12"/>
      <c r="H21" s="12"/>
      <c r="I21" s="12" t="s">
        <v>1423</v>
      </c>
      <c r="J21" s="12"/>
      <c r="K21" s="12"/>
      <c r="M21" s="29" t="s">
        <v>1418</v>
      </c>
      <c r="N21" s="12" t="s">
        <v>1373</v>
      </c>
      <c r="O21" s="34">
        <v>53020030</v>
      </c>
      <c r="P21" s="34" t="s">
        <v>1424</v>
      </c>
      <c r="Q21" s="30">
        <v>13</v>
      </c>
      <c r="S21" s="12" t="s">
        <v>595</v>
      </c>
      <c r="T21" s="12" t="s">
        <v>1419</v>
      </c>
      <c r="U21" s="12">
        <v>18041107</v>
      </c>
      <c r="V21" s="29" t="s">
        <v>1425</v>
      </c>
      <c r="W21" s="12">
        <v>30</v>
      </c>
      <c r="X21" s="12">
        <v>150</v>
      </c>
    </row>
    <row r="22" spans="13:24">
      <c r="M22" s="29" t="s">
        <v>1426</v>
      </c>
      <c r="N22" s="12" t="s">
        <v>1373</v>
      </c>
      <c r="O22" s="34">
        <v>53030010</v>
      </c>
      <c r="P22" s="34" t="s">
        <v>1427</v>
      </c>
      <c r="Q22" s="12">
        <v>5</v>
      </c>
      <c r="S22" s="12" t="s">
        <v>595</v>
      </c>
      <c r="T22" s="12" t="s">
        <v>1428</v>
      </c>
      <c r="U22" s="12">
        <v>18041002</v>
      </c>
      <c r="V22" s="29" t="s">
        <v>1429</v>
      </c>
      <c r="W22" s="12">
        <v>30</v>
      </c>
      <c r="X22" s="12">
        <v>300</v>
      </c>
    </row>
    <row r="23" spans="1:24">
      <c r="A23" s="11" t="s">
        <v>523</v>
      </c>
      <c r="B23" s="11" t="s">
        <v>1362</v>
      </c>
      <c r="C23" s="11" t="s">
        <v>1363</v>
      </c>
      <c r="D23" s="11" t="s">
        <v>1364</v>
      </c>
      <c r="E23" s="11" t="s">
        <v>1365</v>
      </c>
      <c r="G23" s="11" t="s">
        <v>523</v>
      </c>
      <c r="H23" s="11" t="s">
        <v>1362</v>
      </c>
      <c r="I23" s="11" t="s">
        <v>1363</v>
      </c>
      <c r="J23" s="11" t="s">
        <v>1364</v>
      </c>
      <c r="K23" s="11" t="s">
        <v>1365</v>
      </c>
      <c r="M23" s="29" t="s">
        <v>1426</v>
      </c>
      <c r="N23" s="12" t="s">
        <v>1373</v>
      </c>
      <c r="O23" s="34">
        <v>53030020</v>
      </c>
      <c r="P23" s="34" t="s">
        <v>1430</v>
      </c>
      <c r="Q23" s="12">
        <v>5</v>
      </c>
      <c r="S23" s="12" t="s">
        <v>595</v>
      </c>
      <c r="T23" s="12" t="s">
        <v>1428</v>
      </c>
      <c r="U23" s="12">
        <v>18041003</v>
      </c>
      <c r="V23" s="29" t="s">
        <v>1431</v>
      </c>
      <c r="W23" s="12">
        <v>30</v>
      </c>
      <c r="X23" s="12">
        <v>300</v>
      </c>
    </row>
    <row r="24" spans="1:24">
      <c r="A24" s="31" t="s">
        <v>1432</v>
      </c>
      <c r="B24" s="12" t="s">
        <v>1371</v>
      </c>
      <c r="C24" s="29">
        <v>20060001</v>
      </c>
      <c r="D24" s="29" t="s">
        <v>99</v>
      </c>
      <c r="E24" s="28">
        <v>1</v>
      </c>
      <c r="G24" s="29" t="s">
        <v>1433</v>
      </c>
      <c r="H24" s="12" t="s">
        <v>1434</v>
      </c>
      <c r="I24" s="29">
        <v>40050001</v>
      </c>
      <c r="J24" s="29" t="s">
        <v>1435</v>
      </c>
      <c r="K24" s="29">
        <v>10</v>
      </c>
      <c r="S24" s="12" t="s">
        <v>595</v>
      </c>
      <c r="T24" s="12" t="s">
        <v>1428</v>
      </c>
      <c r="U24" s="12">
        <v>18041004</v>
      </c>
      <c r="V24" s="29" t="s">
        <v>1436</v>
      </c>
      <c r="W24" s="12">
        <v>30</v>
      </c>
      <c r="X24" s="12">
        <v>300</v>
      </c>
    </row>
    <row r="25" spans="1:24">
      <c r="A25" s="31" t="s">
        <v>1432</v>
      </c>
      <c r="B25" s="12" t="s">
        <v>1366</v>
      </c>
      <c r="C25" s="29">
        <v>20060002</v>
      </c>
      <c r="D25" s="29" t="s">
        <v>1437</v>
      </c>
      <c r="E25" s="28">
        <v>3</v>
      </c>
      <c r="G25" s="29" t="s">
        <v>1433</v>
      </c>
      <c r="H25" s="12" t="s">
        <v>1366</v>
      </c>
      <c r="I25" s="29">
        <v>40020001</v>
      </c>
      <c r="J25" s="29" t="s">
        <v>1438</v>
      </c>
      <c r="K25" s="29">
        <v>30</v>
      </c>
      <c r="M25" s="11" t="s">
        <v>523</v>
      </c>
      <c r="N25" s="11" t="s">
        <v>1362</v>
      </c>
      <c r="O25" s="11" t="s">
        <v>1363</v>
      </c>
      <c r="P25" s="11" t="s">
        <v>1364</v>
      </c>
      <c r="Q25" s="11" t="s">
        <v>1365</v>
      </c>
      <c r="S25" s="12" t="s">
        <v>595</v>
      </c>
      <c r="T25" s="12" t="s">
        <v>1428</v>
      </c>
      <c r="U25" s="12">
        <v>18041005</v>
      </c>
      <c r="V25" s="29" t="s">
        <v>1439</v>
      </c>
      <c r="W25" s="12">
        <v>30</v>
      </c>
      <c r="X25" s="12">
        <v>300</v>
      </c>
    </row>
    <row r="26" spans="1:24">
      <c r="A26" s="31" t="s">
        <v>1432</v>
      </c>
      <c r="B26" s="12" t="s">
        <v>1373</v>
      </c>
      <c r="C26" s="29">
        <v>20060003</v>
      </c>
      <c r="D26" s="29" t="s">
        <v>1440</v>
      </c>
      <c r="E26" s="30">
        <v>10</v>
      </c>
      <c r="G26" s="29" t="s">
        <v>1433</v>
      </c>
      <c r="H26" s="12" t="s">
        <v>1373</v>
      </c>
      <c r="I26" s="29">
        <v>40020002</v>
      </c>
      <c r="J26" s="29" t="s">
        <v>1441</v>
      </c>
      <c r="K26" s="29">
        <v>60</v>
      </c>
      <c r="M26" s="29" t="s">
        <v>600</v>
      </c>
      <c r="N26" s="12" t="s">
        <v>1371</v>
      </c>
      <c r="O26" s="34">
        <v>54010001</v>
      </c>
      <c r="P26" s="34" t="s">
        <v>1442</v>
      </c>
      <c r="Q26" s="28">
        <v>2</v>
      </c>
      <c r="S26" s="12" t="s">
        <v>595</v>
      </c>
      <c r="T26" s="12" t="s">
        <v>1428</v>
      </c>
      <c r="U26" s="12">
        <v>18041006</v>
      </c>
      <c r="V26" s="29" t="s">
        <v>1443</v>
      </c>
      <c r="W26" s="12">
        <v>30</v>
      </c>
      <c r="X26" s="12">
        <v>300</v>
      </c>
    </row>
    <row r="27" spans="1:24">
      <c r="A27" s="29" t="s">
        <v>1444</v>
      </c>
      <c r="B27" s="12" t="s">
        <v>1373</v>
      </c>
      <c r="C27" s="29">
        <v>20020001</v>
      </c>
      <c r="D27" s="29" t="s">
        <v>1445</v>
      </c>
      <c r="E27" s="12">
        <v>5</v>
      </c>
      <c r="G27" s="29" t="s">
        <v>1433</v>
      </c>
      <c r="H27" s="12" t="s">
        <v>1099</v>
      </c>
      <c r="I27" s="29">
        <v>40020003</v>
      </c>
      <c r="J27" s="29" t="s">
        <v>1446</v>
      </c>
      <c r="K27" s="29">
        <v>130</v>
      </c>
      <c r="M27" s="29" t="s">
        <v>600</v>
      </c>
      <c r="N27" s="12" t="s">
        <v>1366</v>
      </c>
      <c r="O27" s="34">
        <v>54010002</v>
      </c>
      <c r="P27" s="34" t="s">
        <v>1447</v>
      </c>
      <c r="Q27" s="28">
        <v>6</v>
      </c>
      <c r="S27" s="12" t="s">
        <v>595</v>
      </c>
      <c r="T27" s="12" t="s">
        <v>1428</v>
      </c>
      <c r="U27" s="12">
        <v>18041007</v>
      </c>
      <c r="V27" s="29" t="s">
        <v>1448</v>
      </c>
      <c r="W27" s="12">
        <v>30</v>
      </c>
      <c r="X27" s="12">
        <v>300</v>
      </c>
    </row>
    <row r="28" spans="1:24">
      <c r="A28" s="29" t="s">
        <v>1444</v>
      </c>
      <c r="B28" s="12" t="s">
        <v>1373</v>
      </c>
      <c r="C28" s="29">
        <v>20020002</v>
      </c>
      <c r="D28" s="29" t="s">
        <v>1449</v>
      </c>
      <c r="E28" s="12">
        <v>5</v>
      </c>
      <c r="G28" s="29" t="s">
        <v>1433</v>
      </c>
      <c r="H28" s="12" t="s">
        <v>1366</v>
      </c>
      <c r="I28" s="29">
        <v>40020004</v>
      </c>
      <c r="J28" s="29" t="s">
        <v>1450</v>
      </c>
      <c r="K28" s="29">
        <v>30</v>
      </c>
      <c r="M28" s="29" t="s">
        <v>600</v>
      </c>
      <c r="N28" s="12" t="s">
        <v>1373</v>
      </c>
      <c r="O28" s="34">
        <v>54010003</v>
      </c>
      <c r="P28" s="34" t="s">
        <v>1451</v>
      </c>
      <c r="Q28" s="30">
        <v>18</v>
      </c>
      <c r="S28" s="12" t="s">
        <v>595</v>
      </c>
      <c r="T28" s="12" t="s">
        <v>1428</v>
      </c>
      <c r="U28" s="12">
        <v>18041010</v>
      </c>
      <c r="V28" s="29" t="s">
        <v>1452</v>
      </c>
      <c r="W28" s="12">
        <v>30</v>
      </c>
      <c r="X28" s="12">
        <v>300</v>
      </c>
    </row>
    <row r="29" spans="7:24">
      <c r="G29" s="29" t="s">
        <v>1433</v>
      </c>
      <c r="H29" s="12" t="s">
        <v>1373</v>
      </c>
      <c r="I29" s="29">
        <v>40020005</v>
      </c>
      <c r="J29" s="29" t="s">
        <v>1453</v>
      </c>
      <c r="K29" s="29">
        <v>60</v>
      </c>
      <c r="M29" s="34" t="s">
        <v>601</v>
      </c>
      <c r="N29" s="12" t="s">
        <v>1371</v>
      </c>
      <c r="O29" s="34">
        <v>54040001</v>
      </c>
      <c r="P29" s="34" t="s">
        <v>1454</v>
      </c>
      <c r="Q29" s="28">
        <v>2</v>
      </c>
      <c r="S29" s="12" t="s">
        <v>595</v>
      </c>
      <c r="T29" s="12" t="s">
        <v>1428</v>
      </c>
      <c r="U29" s="12">
        <v>18041015</v>
      </c>
      <c r="V29" s="29" t="s">
        <v>1455</v>
      </c>
      <c r="W29" s="12">
        <v>30</v>
      </c>
      <c r="X29" s="12">
        <v>300</v>
      </c>
    </row>
    <row r="30" spans="7:24">
      <c r="G30" s="29" t="s">
        <v>1433</v>
      </c>
      <c r="H30" s="12" t="s">
        <v>1099</v>
      </c>
      <c r="I30" s="29">
        <v>40020006</v>
      </c>
      <c r="J30" s="29" t="s">
        <v>1456</v>
      </c>
      <c r="K30" s="29">
        <v>130</v>
      </c>
      <c r="M30" s="34" t="s">
        <v>601</v>
      </c>
      <c r="N30" s="12" t="s">
        <v>1366</v>
      </c>
      <c r="O30" s="34">
        <v>54040002</v>
      </c>
      <c r="P30" s="34" t="s">
        <v>1457</v>
      </c>
      <c r="Q30" s="28">
        <v>6</v>
      </c>
      <c r="S30" s="12" t="s">
        <v>595</v>
      </c>
      <c r="T30" s="12" t="s">
        <v>1428</v>
      </c>
      <c r="U30" s="12">
        <v>18041016</v>
      </c>
      <c r="V30" s="29" t="s">
        <v>1458</v>
      </c>
      <c r="W30" s="12">
        <v>30</v>
      </c>
      <c r="X30" s="12">
        <v>300</v>
      </c>
    </row>
    <row r="31" spans="7:24">
      <c r="G31" s="29" t="s">
        <v>1433</v>
      </c>
      <c r="H31" s="12" t="s">
        <v>1373</v>
      </c>
      <c r="I31" s="29">
        <v>38100001</v>
      </c>
      <c r="J31" s="29" t="s">
        <v>1459</v>
      </c>
      <c r="K31" s="29">
        <v>0.2</v>
      </c>
      <c r="M31" s="34" t="s">
        <v>601</v>
      </c>
      <c r="N31" s="12" t="s">
        <v>1373</v>
      </c>
      <c r="O31" s="34">
        <v>54040003</v>
      </c>
      <c r="P31" s="34" t="s">
        <v>1460</v>
      </c>
      <c r="Q31" s="30">
        <v>18</v>
      </c>
      <c r="S31" s="12" t="s">
        <v>595</v>
      </c>
      <c r="T31" s="12" t="s">
        <v>1428</v>
      </c>
      <c r="U31" s="12">
        <v>18041017</v>
      </c>
      <c r="V31" s="29" t="s">
        <v>1461</v>
      </c>
      <c r="W31" s="12">
        <v>30</v>
      </c>
      <c r="X31" s="12">
        <v>300</v>
      </c>
    </row>
    <row r="32" spans="1:24">
      <c r="A32" s="11" t="s">
        <v>523</v>
      </c>
      <c r="B32" s="11" t="s">
        <v>1362</v>
      </c>
      <c r="C32" s="11" t="s">
        <v>1363</v>
      </c>
      <c r="D32" s="11" t="s">
        <v>1364</v>
      </c>
      <c r="E32" s="11" t="s">
        <v>1365</v>
      </c>
      <c r="G32" s="29" t="s">
        <v>1433</v>
      </c>
      <c r="H32" s="12" t="s">
        <v>1366</v>
      </c>
      <c r="I32" s="29">
        <v>38100002</v>
      </c>
      <c r="J32" s="29" t="s">
        <v>1462</v>
      </c>
      <c r="K32" s="29">
        <v>13</v>
      </c>
      <c r="S32" s="12" t="s">
        <v>595</v>
      </c>
      <c r="T32" s="12" t="s">
        <v>1428</v>
      </c>
      <c r="U32" s="12">
        <v>18041024</v>
      </c>
      <c r="V32" s="29" t="s">
        <v>1463</v>
      </c>
      <c r="W32" s="12">
        <v>30</v>
      </c>
      <c r="X32" s="12">
        <v>300</v>
      </c>
    </row>
    <row r="33" spans="1:24">
      <c r="A33" s="29" t="s">
        <v>1464</v>
      </c>
      <c r="B33" s="12" t="s">
        <v>1371</v>
      </c>
      <c r="C33" s="29">
        <v>38070001</v>
      </c>
      <c r="D33" s="29" t="s">
        <v>1465</v>
      </c>
      <c r="E33" s="30">
        <v>0.8</v>
      </c>
      <c r="G33" s="29" t="s">
        <v>1433</v>
      </c>
      <c r="H33" s="12" t="s">
        <v>1373</v>
      </c>
      <c r="I33" s="29">
        <v>38100003</v>
      </c>
      <c r="J33" s="29" t="s">
        <v>1466</v>
      </c>
      <c r="K33" s="29">
        <v>88</v>
      </c>
      <c r="M33" s="11" t="s">
        <v>523</v>
      </c>
      <c r="N33" s="11" t="s">
        <v>1362</v>
      </c>
      <c r="O33" s="11" t="s">
        <v>1363</v>
      </c>
      <c r="P33" s="11" t="s">
        <v>1364</v>
      </c>
      <c r="Q33" s="11" t="s">
        <v>1365</v>
      </c>
      <c r="S33" s="12" t="s">
        <v>595</v>
      </c>
      <c r="T33" s="12" t="s">
        <v>1467</v>
      </c>
      <c r="U33" s="12">
        <v>18041008</v>
      </c>
      <c r="V33" s="29" t="s">
        <v>1468</v>
      </c>
      <c r="W33" s="12">
        <v>50</v>
      </c>
      <c r="X33" s="12">
        <v>1000</v>
      </c>
    </row>
    <row r="34" spans="1:24">
      <c r="A34" s="29" t="s">
        <v>1464</v>
      </c>
      <c r="B34" s="12" t="s">
        <v>1371</v>
      </c>
      <c r="C34" s="29">
        <v>38070002</v>
      </c>
      <c r="D34" s="29" t="s">
        <v>1469</v>
      </c>
      <c r="E34" s="30">
        <v>2</v>
      </c>
      <c r="G34" s="29" t="s">
        <v>1433</v>
      </c>
      <c r="H34" s="12" t="s">
        <v>1366</v>
      </c>
      <c r="I34" s="29">
        <v>38100004</v>
      </c>
      <c r="J34" s="29" t="s">
        <v>1470</v>
      </c>
      <c r="K34" s="29">
        <v>20</v>
      </c>
      <c r="M34" s="29" t="s">
        <v>641</v>
      </c>
      <c r="N34" s="12" t="s">
        <v>1371</v>
      </c>
      <c r="O34" s="34">
        <v>11020001</v>
      </c>
      <c r="P34" s="34" t="s">
        <v>1471</v>
      </c>
      <c r="Q34" s="28">
        <v>4</v>
      </c>
      <c r="S34" s="12" t="s">
        <v>595</v>
      </c>
      <c r="T34" s="12" t="s">
        <v>1467</v>
      </c>
      <c r="U34" s="12">
        <v>18041009</v>
      </c>
      <c r="V34" s="29" t="s">
        <v>1472</v>
      </c>
      <c r="W34" s="12">
        <v>50</v>
      </c>
      <c r="X34" s="12">
        <v>1000</v>
      </c>
    </row>
    <row r="35" spans="1:24">
      <c r="A35" s="29" t="s">
        <v>1464</v>
      </c>
      <c r="B35" s="12" t="s">
        <v>1371</v>
      </c>
      <c r="C35" s="29">
        <v>38090001</v>
      </c>
      <c r="D35" s="29" t="s">
        <v>1473</v>
      </c>
      <c r="E35" s="30">
        <v>5</v>
      </c>
      <c r="G35" s="29" t="s">
        <v>1433</v>
      </c>
      <c r="H35" s="12" t="s">
        <v>1373</v>
      </c>
      <c r="I35" s="29">
        <v>38100005</v>
      </c>
      <c r="J35" s="29" t="s">
        <v>1474</v>
      </c>
      <c r="K35" s="29">
        <v>48</v>
      </c>
      <c r="M35" s="29" t="s">
        <v>641</v>
      </c>
      <c r="N35" s="12" t="s">
        <v>1366</v>
      </c>
      <c r="O35" s="34">
        <v>11020002</v>
      </c>
      <c r="P35" s="34" t="s">
        <v>1475</v>
      </c>
      <c r="Q35" s="28">
        <v>8</v>
      </c>
      <c r="S35" s="12" t="s">
        <v>595</v>
      </c>
      <c r="T35" s="12" t="s">
        <v>1467</v>
      </c>
      <c r="U35" s="12">
        <v>18041011</v>
      </c>
      <c r="V35" s="29" t="s">
        <v>1476</v>
      </c>
      <c r="W35" s="12">
        <v>50</v>
      </c>
      <c r="X35" s="12">
        <v>1000</v>
      </c>
    </row>
    <row r="36" spans="1:24">
      <c r="A36" s="29" t="s">
        <v>1464</v>
      </c>
      <c r="B36" s="12" t="s">
        <v>1371</v>
      </c>
      <c r="C36" s="29">
        <v>38160001</v>
      </c>
      <c r="D36" s="29" t="s">
        <v>80</v>
      </c>
      <c r="E36" s="30">
        <v>15</v>
      </c>
      <c r="G36" s="29" t="s">
        <v>1433</v>
      </c>
      <c r="H36" s="12" t="s">
        <v>1373</v>
      </c>
      <c r="I36" s="29">
        <v>38100006</v>
      </c>
      <c r="J36" s="29" t="s">
        <v>1477</v>
      </c>
      <c r="K36" s="29">
        <v>28.8</v>
      </c>
      <c r="M36" s="29" t="s">
        <v>641</v>
      </c>
      <c r="N36" s="12" t="s">
        <v>1373</v>
      </c>
      <c r="O36" s="34">
        <v>11020003</v>
      </c>
      <c r="P36" s="34" t="s">
        <v>1478</v>
      </c>
      <c r="Q36" s="30">
        <v>16</v>
      </c>
      <c r="S36" s="12" t="s">
        <v>595</v>
      </c>
      <c r="T36" s="12" t="s">
        <v>1467</v>
      </c>
      <c r="U36" s="12">
        <v>18041012</v>
      </c>
      <c r="V36" s="29" t="s">
        <v>1479</v>
      </c>
      <c r="W36" s="12">
        <v>50</v>
      </c>
      <c r="X36" s="12">
        <v>1000</v>
      </c>
    </row>
    <row r="37" spans="1:24">
      <c r="A37" s="29" t="s">
        <v>1464</v>
      </c>
      <c r="B37" s="12" t="s">
        <v>1371</v>
      </c>
      <c r="C37" s="29">
        <v>38220003</v>
      </c>
      <c r="D37" s="29" t="s">
        <v>1480</v>
      </c>
      <c r="E37" s="30">
        <v>15</v>
      </c>
      <c r="G37" s="29" t="s">
        <v>1433</v>
      </c>
      <c r="H37" s="12" t="s">
        <v>1366</v>
      </c>
      <c r="I37" s="29">
        <v>38100007</v>
      </c>
      <c r="J37" s="29" t="s">
        <v>1481</v>
      </c>
      <c r="K37" s="29">
        <v>7</v>
      </c>
      <c r="S37" s="12" t="s">
        <v>595</v>
      </c>
      <c r="T37" s="12" t="s">
        <v>1467</v>
      </c>
      <c r="U37" s="12">
        <v>18041013</v>
      </c>
      <c r="V37" s="29" t="s">
        <v>1482</v>
      </c>
      <c r="W37" s="12">
        <v>50</v>
      </c>
      <c r="X37" s="12">
        <v>1000</v>
      </c>
    </row>
    <row r="38" spans="1:24">
      <c r="A38" s="29" t="s">
        <v>1464</v>
      </c>
      <c r="B38" s="12" t="s">
        <v>1371</v>
      </c>
      <c r="C38" s="29">
        <v>38330003</v>
      </c>
      <c r="D38" s="29" t="s">
        <v>1483</v>
      </c>
      <c r="E38" s="30">
        <v>2</v>
      </c>
      <c r="G38" s="29" t="s">
        <v>1433</v>
      </c>
      <c r="H38" s="12" t="s">
        <v>1371</v>
      </c>
      <c r="I38" s="29">
        <v>38100008</v>
      </c>
      <c r="J38" s="29" t="s">
        <v>1484</v>
      </c>
      <c r="K38" s="29">
        <v>0.8</v>
      </c>
      <c r="M38" s="11" t="s">
        <v>523</v>
      </c>
      <c r="N38" s="11" t="s">
        <v>1362</v>
      </c>
      <c r="O38" s="11" t="s">
        <v>1363</v>
      </c>
      <c r="P38" s="11" t="s">
        <v>1364</v>
      </c>
      <c r="Q38" s="11" t="s">
        <v>1365</v>
      </c>
      <c r="S38" s="12" t="s">
        <v>595</v>
      </c>
      <c r="T38" s="12" t="s">
        <v>1467</v>
      </c>
      <c r="U38" s="12">
        <v>18041014</v>
      </c>
      <c r="V38" s="29" t="s">
        <v>1485</v>
      </c>
      <c r="W38" s="12">
        <v>50</v>
      </c>
      <c r="X38" s="12">
        <v>1000</v>
      </c>
    </row>
    <row r="39" spans="1:24">
      <c r="A39" s="29" t="s">
        <v>1464</v>
      </c>
      <c r="B39" s="12" t="s">
        <v>1371</v>
      </c>
      <c r="C39" s="29">
        <v>38330004</v>
      </c>
      <c r="D39" s="29" t="s">
        <v>1486</v>
      </c>
      <c r="E39" s="30">
        <v>6</v>
      </c>
      <c r="G39" s="29" t="s">
        <v>1433</v>
      </c>
      <c r="H39" s="12" t="s">
        <v>1366</v>
      </c>
      <c r="I39" s="29">
        <v>38100009</v>
      </c>
      <c r="J39" s="29" t="s">
        <v>1487</v>
      </c>
      <c r="K39" s="29">
        <v>1.8</v>
      </c>
      <c r="M39" s="29" t="s">
        <v>646</v>
      </c>
      <c r="N39" s="12" t="s">
        <v>1366</v>
      </c>
      <c r="O39" s="34">
        <v>60010101</v>
      </c>
      <c r="P39" s="34" t="s">
        <v>1488</v>
      </c>
      <c r="Q39" s="28">
        <v>125</v>
      </c>
      <c r="S39" s="12" t="s">
        <v>595</v>
      </c>
      <c r="T39" s="12" t="s">
        <v>1467</v>
      </c>
      <c r="U39" s="12">
        <v>18041018</v>
      </c>
      <c r="V39" s="29" t="s">
        <v>1489</v>
      </c>
      <c r="W39" s="12">
        <v>50</v>
      </c>
      <c r="X39" s="12">
        <v>1000</v>
      </c>
    </row>
    <row r="40" spans="1:24">
      <c r="A40" s="29" t="s">
        <v>1464</v>
      </c>
      <c r="B40" s="12" t="s">
        <v>1371</v>
      </c>
      <c r="C40" s="29">
        <v>38030001</v>
      </c>
      <c r="D40" s="29" t="s">
        <v>68</v>
      </c>
      <c r="E40" s="30">
        <v>80</v>
      </c>
      <c r="G40" s="29" t="s">
        <v>1433</v>
      </c>
      <c r="H40" s="12" t="s">
        <v>1373</v>
      </c>
      <c r="I40" s="29">
        <v>38100010</v>
      </c>
      <c r="J40" s="29" t="s">
        <v>1490</v>
      </c>
      <c r="K40" s="29">
        <v>19.8</v>
      </c>
      <c r="M40" s="29" t="s">
        <v>646</v>
      </c>
      <c r="N40" s="12" t="s">
        <v>1366</v>
      </c>
      <c r="O40" s="34">
        <v>60010102</v>
      </c>
      <c r="P40" s="34" t="s">
        <v>1491</v>
      </c>
      <c r="Q40" s="28">
        <v>125</v>
      </c>
      <c r="S40" s="12" t="s">
        <v>595</v>
      </c>
      <c r="T40" s="12" t="s">
        <v>1467</v>
      </c>
      <c r="U40" s="12">
        <v>18041019</v>
      </c>
      <c r="V40" s="29" t="s">
        <v>1492</v>
      </c>
      <c r="W40" s="12">
        <v>50</v>
      </c>
      <c r="X40" s="12">
        <v>1000</v>
      </c>
    </row>
    <row r="41" spans="1:24">
      <c r="A41" s="29" t="s">
        <v>1464</v>
      </c>
      <c r="B41" s="12" t="s">
        <v>1099</v>
      </c>
      <c r="C41" s="29">
        <v>38030002</v>
      </c>
      <c r="D41" s="29" t="s">
        <v>135</v>
      </c>
      <c r="E41" s="30">
        <v>100</v>
      </c>
      <c r="G41" s="29" t="s">
        <v>1433</v>
      </c>
      <c r="H41" s="12" t="s">
        <v>1366</v>
      </c>
      <c r="I41" s="29">
        <v>38100012</v>
      </c>
      <c r="J41" s="29" t="s">
        <v>1493</v>
      </c>
      <c r="K41" s="29">
        <v>1.8</v>
      </c>
      <c r="M41" s="29" t="s">
        <v>646</v>
      </c>
      <c r="N41" s="12" t="s">
        <v>1366</v>
      </c>
      <c r="O41" s="34">
        <v>60010103</v>
      </c>
      <c r="P41" s="34" t="s">
        <v>1494</v>
      </c>
      <c r="Q41" s="28">
        <v>125</v>
      </c>
      <c r="S41" s="12" t="s">
        <v>595</v>
      </c>
      <c r="T41" s="12" t="s">
        <v>1467</v>
      </c>
      <c r="U41" s="12">
        <v>18041020</v>
      </c>
      <c r="V41" s="29" t="s">
        <v>1495</v>
      </c>
      <c r="W41" s="12">
        <v>50</v>
      </c>
      <c r="X41" s="12">
        <v>1000</v>
      </c>
    </row>
    <row r="42" spans="1:24">
      <c r="A42" s="29" t="s">
        <v>1464</v>
      </c>
      <c r="B42" s="12" t="s">
        <v>1373</v>
      </c>
      <c r="C42" s="29">
        <v>38030003</v>
      </c>
      <c r="D42" s="29" t="s">
        <v>93</v>
      </c>
      <c r="E42" s="30">
        <v>20</v>
      </c>
      <c r="G42" s="29" t="s">
        <v>1433</v>
      </c>
      <c r="H42" s="12" t="s">
        <v>1366</v>
      </c>
      <c r="I42" s="29">
        <v>40010001</v>
      </c>
      <c r="J42" s="29" t="s">
        <v>1496</v>
      </c>
      <c r="K42" s="29">
        <v>4</v>
      </c>
      <c r="M42" s="29" t="s">
        <v>646</v>
      </c>
      <c r="N42" s="12" t="s">
        <v>1366</v>
      </c>
      <c r="O42" s="34">
        <v>60010104</v>
      </c>
      <c r="P42" s="34" t="s">
        <v>1497</v>
      </c>
      <c r="Q42" s="28">
        <v>125</v>
      </c>
      <c r="S42" s="12" t="s">
        <v>595</v>
      </c>
      <c r="T42" s="12" t="s">
        <v>1467</v>
      </c>
      <c r="U42" s="12">
        <v>18041021</v>
      </c>
      <c r="V42" s="29" t="s">
        <v>1498</v>
      </c>
      <c r="W42" s="12">
        <v>50</v>
      </c>
      <c r="X42" s="12">
        <v>1000</v>
      </c>
    </row>
    <row r="43" spans="1:24">
      <c r="A43" s="29" t="s">
        <v>1464</v>
      </c>
      <c r="B43" s="12" t="s">
        <v>1366</v>
      </c>
      <c r="C43" s="29">
        <v>38030004</v>
      </c>
      <c r="D43" s="29" t="s">
        <v>1499</v>
      </c>
      <c r="E43" s="30">
        <v>10</v>
      </c>
      <c r="G43" s="29" t="s">
        <v>1433</v>
      </c>
      <c r="H43" s="12" t="s">
        <v>1373</v>
      </c>
      <c r="I43" s="29">
        <v>40010002</v>
      </c>
      <c r="J43" s="29" t="s">
        <v>1500</v>
      </c>
      <c r="K43" s="29">
        <v>8</v>
      </c>
      <c r="M43" s="29" t="s">
        <v>646</v>
      </c>
      <c r="N43" s="12" t="s">
        <v>1366</v>
      </c>
      <c r="O43" s="34">
        <v>60010105</v>
      </c>
      <c r="P43" s="34" t="s">
        <v>1501</v>
      </c>
      <c r="Q43" s="28">
        <v>125</v>
      </c>
      <c r="S43" s="12" t="s">
        <v>595</v>
      </c>
      <c r="T43" s="12" t="s">
        <v>1467</v>
      </c>
      <c r="U43" s="12">
        <v>18041025</v>
      </c>
      <c r="V43" s="29" t="s">
        <v>1502</v>
      </c>
      <c r="W43" s="12">
        <v>50</v>
      </c>
      <c r="X43" s="12">
        <v>1000</v>
      </c>
    </row>
    <row r="44" spans="1:24">
      <c r="A44" s="29" t="s">
        <v>1464</v>
      </c>
      <c r="B44" s="12" t="s">
        <v>1366</v>
      </c>
      <c r="C44" s="29">
        <v>38030005</v>
      </c>
      <c r="D44" s="29" t="s">
        <v>1503</v>
      </c>
      <c r="E44" s="30">
        <v>10</v>
      </c>
      <c r="G44" s="29" t="s">
        <v>1433</v>
      </c>
      <c r="H44" s="12" t="s">
        <v>1099</v>
      </c>
      <c r="I44" s="29">
        <v>40010003</v>
      </c>
      <c r="J44" s="29" t="s">
        <v>1504</v>
      </c>
      <c r="K44" s="29">
        <v>25</v>
      </c>
      <c r="M44" s="29" t="s">
        <v>646</v>
      </c>
      <c r="N44" s="12" t="s">
        <v>1366</v>
      </c>
      <c r="O44" s="34">
        <v>60010106</v>
      </c>
      <c r="P44" s="34" t="s">
        <v>1505</v>
      </c>
      <c r="Q44" s="28">
        <v>125</v>
      </c>
      <c r="S44" s="12" t="s">
        <v>595</v>
      </c>
      <c r="T44" s="12" t="s">
        <v>1467</v>
      </c>
      <c r="U44" s="12">
        <v>18041026</v>
      </c>
      <c r="V44" s="29" t="s">
        <v>1506</v>
      </c>
      <c r="W44" s="12">
        <v>50</v>
      </c>
      <c r="X44" s="12">
        <v>1000</v>
      </c>
    </row>
    <row r="45" spans="1:24">
      <c r="A45" s="29" t="s">
        <v>1464</v>
      </c>
      <c r="B45" s="12" t="s">
        <v>1371</v>
      </c>
      <c r="C45" s="29">
        <v>38030006</v>
      </c>
      <c r="D45" s="29" t="s">
        <v>1507</v>
      </c>
      <c r="E45" s="30">
        <v>40</v>
      </c>
      <c r="G45" s="29" t="s">
        <v>1433</v>
      </c>
      <c r="H45" s="12" t="s">
        <v>1366</v>
      </c>
      <c r="I45" s="29">
        <v>40010011</v>
      </c>
      <c r="J45" s="29" t="s">
        <v>1508</v>
      </c>
      <c r="K45" s="29">
        <v>3</v>
      </c>
      <c r="M45" s="29" t="s">
        <v>646</v>
      </c>
      <c r="N45" s="12" t="s">
        <v>1366</v>
      </c>
      <c r="O45" s="34">
        <v>60010107</v>
      </c>
      <c r="P45" s="34" t="s">
        <v>1509</v>
      </c>
      <c r="Q45" s="28">
        <v>125</v>
      </c>
      <c r="S45" s="12" t="s">
        <v>595</v>
      </c>
      <c r="T45" s="12" t="s">
        <v>1467</v>
      </c>
      <c r="U45" s="12">
        <v>18041029</v>
      </c>
      <c r="V45" s="29" t="s">
        <v>1510</v>
      </c>
      <c r="W45" s="12">
        <v>50</v>
      </c>
      <c r="X45" s="12">
        <v>1000</v>
      </c>
    </row>
    <row r="46" spans="1:24">
      <c r="A46" s="29" t="s">
        <v>1464</v>
      </c>
      <c r="B46" s="12" t="s">
        <v>1371</v>
      </c>
      <c r="C46" s="29">
        <v>38030007</v>
      </c>
      <c r="D46" s="29" t="s">
        <v>1511</v>
      </c>
      <c r="E46" s="30">
        <v>40</v>
      </c>
      <c r="G46" s="29" t="s">
        <v>1433</v>
      </c>
      <c r="H46" s="12" t="s">
        <v>1373</v>
      </c>
      <c r="I46" s="29">
        <v>40010012</v>
      </c>
      <c r="J46" s="29" t="s">
        <v>222</v>
      </c>
      <c r="K46" s="29">
        <v>15</v>
      </c>
      <c r="M46" s="29" t="s">
        <v>646</v>
      </c>
      <c r="N46" s="12" t="s">
        <v>1373</v>
      </c>
      <c r="O46" s="34">
        <v>60010201</v>
      </c>
      <c r="P46" s="34" t="s">
        <v>1512</v>
      </c>
      <c r="Q46" s="28">
        <v>400</v>
      </c>
      <c r="S46" s="12" t="s">
        <v>595</v>
      </c>
      <c r="T46" s="12" t="s">
        <v>1467</v>
      </c>
      <c r="U46" s="12">
        <v>18041030</v>
      </c>
      <c r="V46" s="29" t="s">
        <v>1513</v>
      </c>
      <c r="W46" s="12">
        <v>50</v>
      </c>
      <c r="X46" s="12">
        <v>1000</v>
      </c>
    </row>
    <row r="47" spans="1:24">
      <c r="A47" s="29" t="s">
        <v>1464</v>
      </c>
      <c r="B47" s="25" t="s">
        <v>1366</v>
      </c>
      <c r="C47" s="29">
        <v>12120001</v>
      </c>
      <c r="D47" s="29" t="s">
        <v>1514</v>
      </c>
      <c r="E47" s="30">
        <v>99</v>
      </c>
      <c r="G47" s="29" t="s">
        <v>1433</v>
      </c>
      <c r="H47" s="12" t="s">
        <v>1099</v>
      </c>
      <c r="I47" s="29">
        <v>40010013</v>
      </c>
      <c r="J47" s="29" t="s">
        <v>233</v>
      </c>
      <c r="K47" s="29">
        <v>30</v>
      </c>
      <c r="M47" s="29" t="s">
        <v>646</v>
      </c>
      <c r="N47" s="12" t="s">
        <v>1373</v>
      </c>
      <c r="O47" s="34">
        <v>60010202</v>
      </c>
      <c r="P47" s="34" t="s">
        <v>1515</v>
      </c>
      <c r="Q47" s="28">
        <v>400</v>
      </c>
      <c r="S47" s="12" t="s">
        <v>595</v>
      </c>
      <c r="T47" s="12" t="s">
        <v>1467</v>
      </c>
      <c r="U47" s="12">
        <v>18041031</v>
      </c>
      <c r="V47" s="29" t="s">
        <v>1516</v>
      </c>
      <c r="W47" s="12">
        <v>50</v>
      </c>
      <c r="X47" s="12">
        <v>1000</v>
      </c>
    </row>
    <row r="48" spans="1:24">
      <c r="A48" s="29" t="s">
        <v>1464</v>
      </c>
      <c r="B48" s="25" t="s">
        <v>1366</v>
      </c>
      <c r="C48" s="29">
        <v>12120002</v>
      </c>
      <c r="D48" s="29" t="s">
        <v>1517</v>
      </c>
      <c r="E48" s="30">
        <v>99</v>
      </c>
      <c r="M48" s="29" t="s">
        <v>646</v>
      </c>
      <c r="N48" s="12" t="s">
        <v>1373</v>
      </c>
      <c r="O48" s="34">
        <v>60010203</v>
      </c>
      <c r="P48" s="34" t="s">
        <v>1518</v>
      </c>
      <c r="Q48" s="28">
        <v>400</v>
      </c>
      <c r="S48" s="12" t="s">
        <v>595</v>
      </c>
      <c r="T48" s="12" t="s">
        <v>1467</v>
      </c>
      <c r="U48" s="12">
        <v>18041032</v>
      </c>
      <c r="V48" s="29" t="s">
        <v>1519</v>
      </c>
      <c r="W48" s="12">
        <v>50</v>
      </c>
      <c r="X48" s="12">
        <v>1000</v>
      </c>
    </row>
    <row r="49" spans="1:24">
      <c r="A49" s="29" t="s">
        <v>1464</v>
      </c>
      <c r="B49" s="25" t="s">
        <v>1366</v>
      </c>
      <c r="C49" s="29">
        <v>12120003</v>
      </c>
      <c r="D49" s="29" t="s">
        <v>1520</v>
      </c>
      <c r="E49" s="30">
        <v>99</v>
      </c>
      <c r="M49" s="29" t="s">
        <v>646</v>
      </c>
      <c r="N49" s="12" t="s">
        <v>1373</v>
      </c>
      <c r="O49" s="34">
        <v>60010204</v>
      </c>
      <c r="P49" s="34" t="s">
        <v>1521</v>
      </c>
      <c r="Q49" s="28">
        <v>400</v>
      </c>
      <c r="S49" s="12" t="s">
        <v>595</v>
      </c>
      <c r="T49" s="12" t="s">
        <v>1522</v>
      </c>
      <c r="U49" s="12">
        <v>18041033</v>
      </c>
      <c r="V49" s="29" t="s">
        <v>1523</v>
      </c>
      <c r="W49" s="12">
        <v>50</v>
      </c>
      <c r="X49" s="12">
        <v>2500</v>
      </c>
    </row>
    <row r="50" spans="1:24">
      <c r="A50" s="29" t="s">
        <v>1464</v>
      </c>
      <c r="B50" s="25" t="s">
        <v>1366</v>
      </c>
      <c r="C50" s="29">
        <v>12120004</v>
      </c>
      <c r="D50" s="29" t="s">
        <v>1524</v>
      </c>
      <c r="E50" s="30">
        <v>99</v>
      </c>
      <c r="G50" s="11" t="s">
        <v>523</v>
      </c>
      <c r="H50" s="11" t="s">
        <v>1362</v>
      </c>
      <c r="I50" s="11" t="s">
        <v>1363</v>
      </c>
      <c r="J50" s="11" t="s">
        <v>1364</v>
      </c>
      <c r="K50" s="11" t="s">
        <v>1365</v>
      </c>
      <c r="M50" s="29" t="s">
        <v>646</v>
      </c>
      <c r="N50" s="12" t="s">
        <v>1373</v>
      </c>
      <c r="O50" s="34">
        <v>60010205</v>
      </c>
      <c r="P50" s="34" t="s">
        <v>1525</v>
      </c>
      <c r="Q50" s="28">
        <v>400</v>
      </c>
      <c r="S50" s="12" t="s">
        <v>595</v>
      </c>
      <c r="T50" s="12" t="s">
        <v>1522</v>
      </c>
      <c r="U50" s="12">
        <v>18041034</v>
      </c>
      <c r="V50" s="29" t="s">
        <v>1526</v>
      </c>
      <c r="W50" s="12">
        <v>50</v>
      </c>
      <c r="X50" s="12">
        <v>2500</v>
      </c>
    </row>
    <row r="51" spans="1:24">
      <c r="A51" s="29" t="s">
        <v>1464</v>
      </c>
      <c r="B51" s="25" t="s">
        <v>1366</v>
      </c>
      <c r="C51" s="29">
        <v>12120005</v>
      </c>
      <c r="D51" s="29" t="s">
        <v>1527</v>
      </c>
      <c r="E51" s="30">
        <v>99</v>
      </c>
      <c r="G51" s="12" t="s">
        <v>1528</v>
      </c>
      <c r="H51" s="12" t="s">
        <v>1373</v>
      </c>
      <c r="I51" s="19">
        <v>38230003</v>
      </c>
      <c r="J51" s="29" t="s">
        <v>1529</v>
      </c>
      <c r="K51" s="22">
        <v>30</v>
      </c>
      <c r="M51" s="29" t="s">
        <v>646</v>
      </c>
      <c r="N51" s="12" t="s">
        <v>1373</v>
      </c>
      <c r="O51" s="34">
        <v>60010206</v>
      </c>
      <c r="P51" s="34" t="s">
        <v>1530</v>
      </c>
      <c r="Q51" s="28">
        <v>400</v>
      </c>
      <c r="S51" s="12" t="s">
        <v>595</v>
      </c>
      <c r="T51" s="12" t="s">
        <v>1522</v>
      </c>
      <c r="U51" s="12">
        <v>18041027</v>
      </c>
      <c r="V51" s="29" t="s">
        <v>1531</v>
      </c>
      <c r="W51" s="12">
        <v>50</v>
      </c>
      <c r="X51" s="12">
        <v>2500</v>
      </c>
    </row>
    <row r="52" spans="1:24">
      <c r="A52" s="29" t="s">
        <v>1464</v>
      </c>
      <c r="B52" s="25" t="s">
        <v>1366</v>
      </c>
      <c r="C52" s="29">
        <v>12120006</v>
      </c>
      <c r="D52" s="29" t="s">
        <v>1532</v>
      </c>
      <c r="E52" s="30">
        <v>99</v>
      </c>
      <c r="G52" s="12" t="s">
        <v>1528</v>
      </c>
      <c r="H52" s="12" t="s">
        <v>1373</v>
      </c>
      <c r="I52" s="19">
        <v>38230005</v>
      </c>
      <c r="J52" s="29" t="s">
        <v>1533</v>
      </c>
      <c r="K52" s="22">
        <v>30</v>
      </c>
      <c r="M52" s="29" t="s">
        <v>646</v>
      </c>
      <c r="N52" s="12" t="s">
        <v>1373</v>
      </c>
      <c r="O52" s="34">
        <v>60010207</v>
      </c>
      <c r="P52" s="34" t="s">
        <v>1534</v>
      </c>
      <c r="Q52" s="28">
        <v>400</v>
      </c>
      <c r="S52" s="12" t="s">
        <v>595</v>
      </c>
      <c r="T52" s="12" t="s">
        <v>1522</v>
      </c>
      <c r="U52" s="12">
        <v>18041028</v>
      </c>
      <c r="V52" s="29" t="s">
        <v>1535</v>
      </c>
      <c r="W52" s="12">
        <v>50</v>
      </c>
      <c r="X52" s="12">
        <v>2500</v>
      </c>
    </row>
    <row r="53" spans="3:17">
      <c r="C53" s="29"/>
      <c r="G53" s="12" t="s">
        <v>1528</v>
      </c>
      <c r="H53" s="12" t="s">
        <v>1373</v>
      </c>
      <c r="I53" s="19">
        <v>38230009</v>
      </c>
      <c r="J53" s="29" t="s">
        <v>1536</v>
      </c>
      <c r="K53" s="22">
        <v>30</v>
      </c>
      <c r="M53" s="29" t="s">
        <v>646</v>
      </c>
      <c r="N53" s="12" t="s">
        <v>1099</v>
      </c>
      <c r="O53" s="34">
        <v>60010311</v>
      </c>
      <c r="P53" s="34" t="s">
        <v>1537</v>
      </c>
      <c r="Q53" s="28">
        <v>1500</v>
      </c>
    </row>
    <row r="54" spans="3:24">
      <c r="C54" s="29"/>
      <c r="G54" s="12" t="s">
        <v>1528</v>
      </c>
      <c r="H54" s="12" t="s">
        <v>1373</v>
      </c>
      <c r="I54" s="19">
        <v>38230107</v>
      </c>
      <c r="J54" s="29" t="s">
        <v>1538</v>
      </c>
      <c r="K54" s="22">
        <v>6</v>
      </c>
      <c r="M54" s="29" t="s">
        <v>646</v>
      </c>
      <c r="N54" s="12" t="s">
        <v>1099</v>
      </c>
      <c r="O54" s="34">
        <v>60010312</v>
      </c>
      <c r="P54" s="34" t="s">
        <v>1539</v>
      </c>
      <c r="Q54" s="28">
        <v>1500</v>
      </c>
      <c r="S54" s="11" t="s">
        <v>523</v>
      </c>
      <c r="T54" s="11" t="s">
        <v>1362</v>
      </c>
      <c r="U54" s="11" t="s">
        <v>1363</v>
      </c>
      <c r="V54" s="11" t="s">
        <v>1364</v>
      </c>
      <c r="W54" s="11" t="s">
        <v>57</v>
      </c>
      <c r="X54" s="11" t="s">
        <v>1365</v>
      </c>
    </row>
    <row r="55" spans="1:24">
      <c r="A55" s="11" t="s">
        <v>523</v>
      </c>
      <c r="B55" s="11" t="s">
        <v>1362</v>
      </c>
      <c r="C55" s="11" t="s">
        <v>1363</v>
      </c>
      <c r="D55" s="11" t="s">
        <v>1364</v>
      </c>
      <c r="E55" s="11" t="s">
        <v>1365</v>
      </c>
      <c r="G55" s="12" t="s">
        <v>1528</v>
      </c>
      <c r="H55" s="12" t="s">
        <v>1366</v>
      </c>
      <c r="I55" s="19">
        <v>38230101</v>
      </c>
      <c r="J55" s="29" t="s">
        <v>1540</v>
      </c>
      <c r="K55" s="22">
        <v>6</v>
      </c>
      <c r="M55" s="29" t="s">
        <v>646</v>
      </c>
      <c r="N55" s="12" t="s">
        <v>1099</v>
      </c>
      <c r="O55" s="34">
        <v>60010313</v>
      </c>
      <c r="P55" s="34" t="s">
        <v>1541</v>
      </c>
      <c r="Q55" s="28">
        <v>1500</v>
      </c>
      <c r="S55" s="12" t="s">
        <v>1542</v>
      </c>
      <c r="T55" s="12" t="s">
        <v>1371</v>
      </c>
      <c r="U55" s="12">
        <v>63020101</v>
      </c>
      <c r="V55" s="29" t="s">
        <v>1543</v>
      </c>
      <c r="W55" s="12">
        <v>1</v>
      </c>
      <c r="X55" s="12">
        <v>4</v>
      </c>
    </row>
    <row r="56" spans="1:24">
      <c r="A56" s="29" t="s">
        <v>1464</v>
      </c>
      <c r="B56" s="12" t="s">
        <v>1373</v>
      </c>
      <c r="C56" s="19">
        <v>38250001</v>
      </c>
      <c r="D56" s="29" t="s">
        <v>218</v>
      </c>
      <c r="E56" s="12">
        <v>5</v>
      </c>
      <c r="G56" s="12" t="s">
        <v>1528</v>
      </c>
      <c r="H56" s="12" t="s">
        <v>1366</v>
      </c>
      <c r="I56" s="19">
        <v>38230102</v>
      </c>
      <c r="J56" s="29" t="s">
        <v>1544</v>
      </c>
      <c r="K56" s="22">
        <v>3</v>
      </c>
      <c r="M56" s="29" t="s">
        <v>646</v>
      </c>
      <c r="N56" s="12" t="s">
        <v>1099</v>
      </c>
      <c r="O56" s="34">
        <v>60010314</v>
      </c>
      <c r="P56" s="34" t="s">
        <v>1545</v>
      </c>
      <c r="Q56" s="28">
        <v>1500</v>
      </c>
      <c r="S56" s="12" t="s">
        <v>1542</v>
      </c>
      <c r="T56" s="12" t="s">
        <v>1371</v>
      </c>
      <c r="U56" s="12">
        <v>63020102</v>
      </c>
      <c r="V56" s="29" t="s">
        <v>1546</v>
      </c>
      <c r="W56" s="12">
        <v>1</v>
      </c>
      <c r="X56" s="12">
        <v>4</v>
      </c>
    </row>
    <row r="57" spans="1:24">
      <c r="A57" s="29" t="s">
        <v>1464</v>
      </c>
      <c r="B57" s="12" t="s">
        <v>1371</v>
      </c>
      <c r="C57" s="19">
        <v>38260001</v>
      </c>
      <c r="D57" s="29" t="s">
        <v>137</v>
      </c>
      <c r="E57" s="12">
        <v>1</v>
      </c>
      <c r="G57" s="12" t="s">
        <v>1528</v>
      </c>
      <c r="H57" s="12" t="s">
        <v>1366</v>
      </c>
      <c r="I57" s="19">
        <v>38230104</v>
      </c>
      <c r="J57" s="29" t="s">
        <v>1547</v>
      </c>
      <c r="K57" s="22">
        <v>3</v>
      </c>
      <c r="M57" s="29" t="s">
        <v>646</v>
      </c>
      <c r="N57" s="12" t="s">
        <v>1099</v>
      </c>
      <c r="O57" s="34">
        <v>60010315</v>
      </c>
      <c r="P57" s="34" t="s">
        <v>1548</v>
      </c>
      <c r="Q57" s="28">
        <v>1500</v>
      </c>
      <c r="S57" s="12" t="s">
        <v>1542</v>
      </c>
      <c r="T57" s="12" t="s">
        <v>1371</v>
      </c>
      <c r="U57" s="12">
        <v>63020103</v>
      </c>
      <c r="V57" s="29" t="s">
        <v>1549</v>
      </c>
      <c r="W57" s="12">
        <v>1</v>
      </c>
      <c r="X57" s="12">
        <v>4</v>
      </c>
    </row>
    <row r="58" spans="1:24">
      <c r="A58" s="29" t="s">
        <v>1464</v>
      </c>
      <c r="B58" s="12" t="s">
        <v>1373</v>
      </c>
      <c r="C58" s="19">
        <v>38260002</v>
      </c>
      <c r="D58" s="29" t="s">
        <v>143</v>
      </c>
      <c r="E58" s="12">
        <v>10</v>
      </c>
      <c r="G58" s="12" t="s">
        <v>1528</v>
      </c>
      <c r="H58" s="12" t="s">
        <v>1366</v>
      </c>
      <c r="I58" s="19">
        <v>38230106</v>
      </c>
      <c r="J58" s="29" t="s">
        <v>1550</v>
      </c>
      <c r="K58" s="22">
        <v>3</v>
      </c>
      <c r="M58" s="29" t="s">
        <v>646</v>
      </c>
      <c r="N58" s="12" t="s">
        <v>1099</v>
      </c>
      <c r="O58" s="34">
        <v>60010316</v>
      </c>
      <c r="P58" s="34" t="s">
        <v>1551</v>
      </c>
      <c r="Q58" s="28">
        <v>1500</v>
      </c>
      <c r="S58" s="12" t="s">
        <v>1542</v>
      </c>
      <c r="T58" s="12" t="s">
        <v>1371</v>
      </c>
      <c r="U58" s="12">
        <v>63020104</v>
      </c>
      <c r="V58" s="29" t="s">
        <v>1552</v>
      </c>
      <c r="W58" s="12">
        <v>1</v>
      </c>
      <c r="X58" s="12">
        <v>4</v>
      </c>
    </row>
    <row r="59" spans="1:24">
      <c r="A59" s="29" t="s">
        <v>1464</v>
      </c>
      <c r="B59" s="12" t="s">
        <v>1099</v>
      </c>
      <c r="C59" s="19">
        <v>38260003</v>
      </c>
      <c r="D59" s="29" t="s">
        <v>175</v>
      </c>
      <c r="E59" s="12">
        <v>20</v>
      </c>
      <c r="G59" s="12" t="s">
        <v>1528</v>
      </c>
      <c r="H59" s="12" t="s">
        <v>1366</v>
      </c>
      <c r="I59" s="19">
        <v>38230108</v>
      </c>
      <c r="J59" s="29" t="s">
        <v>1553</v>
      </c>
      <c r="K59" s="22">
        <v>3</v>
      </c>
      <c r="M59" s="29" t="s">
        <v>646</v>
      </c>
      <c r="N59" s="12" t="s">
        <v>1099</v>
      </c>
      <c r="O59" s="34">
        <v>60010317</v>
      </c>
      <c r="P59" s="34" t="s">
        <v>1554</v>
      </c>
      <c r="Q59" s="28">
        <v>1500</v>
      </c>
      <c r="S59" s="12" t="s">
        <v>1542</v>
      </c>
      <c r="T59" s="12" t="s">
        <v>1371</v>
      </c>
      <c r="U59" s="12">
        <v>63020105</v>
      </c>
      <c r="V59" s="29" t="s">
        <v>1555</v>
      </c>
      <c r="W59" s="12">
        <v>1</v>
      </c>
      <c r="X59" s="12">
        <v>4</v>
      </c>
    </row>
    <row r="60" spans="1:24">
      <c r="A60" s="29" t="s">
        <v>1464</v>
      </c>
      <c r="B60" s="12" t="s">
        <v>1366</v>
      </c>
      <c r="C60" s="19">
        <v>38340001</v>
      </c>
      <c r="D60" s="29" t="s">
        <v>75</v>
      </c>
      <c r="E60" s="12">
        <v>30</v>
      </c>
      <c r="G60" s="12" t="s">
        <v>1528</v>
      </c>
      <c r="H60" s="12" t="s">
        <v>1366</v>
      </c>
      <c r="I60" s="19">
        <v>38230110</v>
      </c>
      <c r="J60" s="29" t="s">
        <v>1556</v>
      </c>
      <c r="K60" s="22">
        <v>3</v>
      </c>
      <c r="M60" s="29" t="s">
        <v>646</v>
      </c>
      <c r="N60" s="12" t="s">
        <v>1434</v>
      </c>
      <c r="O60" s="34">
        <v>60010401</v>
      </c>
      <c r="P60" s="34" t="s">
        <v>1557</v>
      </c>
      <c r="Q60" s="28">
        <v>6000</v>
      </c>
      <c r="S60" s="12" t="s">
        <v>1542</v>
      </c>
      <c r="T60" s="12" t="s">
        <v>1366</v>
      </c>
      <c r="U60" s="12">
        <v>63020201</v>
      </c>
      <c r="V60" s="29" t="s">
        <v>1558</v>
      </c>
      <c r="W60" s="12">
        <v>1</v>
      </c>
      <c r="X60" s="12">
        <v>12.5</v>
      </c>
    </row>
    <row r="61" spans="1:24">
      <c r="A61" s="29" t="s">
        <v>1464</v>
      </c>
      <c r="B61" s="29" t="s">
        <v>1366</v>
      </c>
      <c r="C61" s="29">
        <v>5204001</v>
      </c>
      <c r="D61" s="29" t="s">
        <v>166</v>
      </c>
      <c r="E61" s="12">
        <v>0.5</v>
      </c>
      <c r="G61" s="12" t="s">
        <v>1528</v>
      </c>
      <c r="H61" s="12" t="s">
        <v>1366</v>
      </c>
      <c r="I61" s="19">
        <v>38230201</v>
      </c>
      <c r="J61" s="29" t="s">
        <v>1559</v>
      </c>
      <c r="K61" s="22">
        <v>6</v>
      </c>
      <c r="M61" s="29" t="s">
        <v>646</v>
      </c>
      <c r="N61" s="12" t="s">
        <v>1434</v>
      </c>
      <c r="O61" s="34">
        <v>60010402</v>
      </c>
      <c r="P61" s="34" t="s">
        <v>1560</v>
      </c>
      <c r="Q61" s="28">
        <v>6000</v>
      </c>
      <c r="S61" s="12" t="s">
        <v>1542</v>
      </c>
      <c r="T61" s="12" t="s">
        <v>1366</v>
      </c>
      <c r="U61" s="12">
        <v>63020202</v>
      </c>
      <c r="V61" s="29" t="s">
        <v>1561</v>
      </c>
      <c r="W61" s="12">
        <v>1</v>
      </c>
      <c r="X61" s="12">
        <v>12.5</v>
      </c>
    </row>
    <row r="62" spans="7:24">
      <c r="G62" s="12" t="s">
        <v>1528</v>
      </c>
      <c r="H62" s="12" t="s">
        <v>1366</v>
      </c>
      <c r="I62" s="19">
        <v>38230202</v>
      </c>
      <c r="J62" s="29" t="s">
        <v>1562</v>
      </c>
      <c r="K62" s="22">
        <v>3</v>
      </c>
      <c r="M62" s="29" t="s">
        <v>646</v>
      </c>
      <c r="N62" s="12" t="s">
        <v>1434</v>
      </c>
      <c r="O62" s="34">
        <v>60010403</v>
      </c>
      <c r="P62" s="34" t="s">
        <v>1563</v>
      </c>
      <c r="Q62" s="28">
        <v>6000</v>
      </c>
      <c r="S62" s="12" t="s">
        <v>1542</v>
      </c>
      <c r="T62" s="12" t="s">
        <v>1366</v>
      </c>
      <c r="U62" s="12">
        <v>63020203</v>
      </c>
      <c r="V62" s="29" t="s">
        <v>1564</v>
      </c>
      <c r="W62" s="12">
        <v>1</v>
      </c>
      <c r="X62" s="12">
        <v>12.5</v>
      </c>
    </row>
    <row r="63" spans="7:24">
      <c r="G63" s="12" t="s">
        <v>1528</v>
      </c>
      <c r="H63" s="12" t="s">
        <v>1366</v>
      </c>
      <c r="I63" s="19">
        <v>38230204</v>
      </c>
      <c r="J63" s="29" t="s">
        <v>1565</v>
      </c>
      <c r="K63" s="22">
        <v>3</v>
      </c>
      <c r="M63" s="29" t="s">
        <v>646</v>
      </c>
      <c r="N63" s="12" t="s">
        <v>1434</v>
      </c>
      <c r="O63" s="34">
        <v>60010404</v>
      </c>
      <c r="P63" s="34" t="s">
        <v>1566</v>
      </c>
      <c r="Q63" s="28">
        <v>6000</v>
      </c>
      <c r="S63" s="12" t="s">
        <v>1542</v>
      </c>
      <c r="T63" s="12" t="s">
        <v>1373</v>
      </c>
      <c r="U63" s="12">
        <v>63020301</v>
      </c>
      <c r="V63" s="29" t="s">
        <v>1567</v>
      </c>
      <c r="W63" s="12">
        <v>1</v>
      </c>
      <c r="X63" s="12">
        <v>40</v>
      </c>
    </row>
    <row r="64" spans="1:24">
      <c r="A64" s="11" t="s">
        <v>523</v>
      </c>
      <c r="B64" s="11" t="s">
        <v>1362</v>
      </c>
      <c r="C64" s="11" t="s">
        <v>1363</v>
      </c>
      <c r="D64" s="11" t="s">
        <v>1364</v>
      </c>
      <c r="E64" s="11" t="s">
        <v>1365</v>
      </c>
      <c r="G64" s="12" t="s">
        <v>1528</v>
      </c>
      <c r="H64" s="12" t="s">
        <v>1366</v>
      </c>
      <c r="I64" s="19">
        <v>38230206</v>
      </c>
      <c r="J64" s="29" t="s">
        <v>1568</v>
      </c>
      <c r="K64" s="22">
        <v>3</v>
      </c>
      <c r="M64" s="29" t="s">
        <v>646</v>
      </c>
      <c r="N64" s="12" t="s">
        <v>1434</v>
      </c>
      <c r="O64" s="34">
        <v>60010405</v>
      </c>
      <c r="P64" s="34" t="s">
        <v>1569</v>
      </c>
      <c r="Q64" s="28">
        <v>6000</v>
      </c>
      <c r="S64" s="12" t="s">
        <v>1542</v>
      </c>
      <c r="T64" s="12" t="s">
        <v>1373</v>
      </c>
      <c r="U64" s="12">
        <v>63020302</v>
      </c>
      <c r="V64" s="29" t="s">
        <v>1570</v>
      </c>
      <c r="W64" s="12">
        <v>1</v>
      </c>
      <c r="X64" s="12">
        <v>40</v>
      </c>
    </row>
    <row r="65" spans="1:24">
      <c r="A65" s="12" t="s">
        <v>1571</v>
      </c>
      <c r="B65" s="12" t="s">
        <v>1572</v>
      </c>
      <c r="C65" s="22">
        <v>32160064</v>
      </c>
      <c r="D65" s="29" t="s">
        <v>1573</v>
      </c>
      <c r="E65" s="22">
        <v>10</v>
      </c>
      <c r="G65" s="12" t="s">
        <v>1528</v>
      </c>
      <c r="H65" s="12" t="s">
        <v>1366</v>
      </c>
      <c r="I65" s="19">
        <v>38230207</v>
      </c>
      <c r="J65" s="29" t="s">
        <v>1574</v>
      </c>
      <c r="K65" s="22">
        <v>6</v>
      </c>
      <c r="M65" s="29" t="s">
        <v>646</v>
      </c>
      <c r="N65" s="12" t="s">
        <v>1434</v>
      </c>
      <c r="O65" s="34">
        <v>60010406</v>
      </c>
      <c r="P65" s="34" t="s">
        <v>1575</v>
      </c>
      <c r="Q65" s="28">
        <v>6000</v>
      </c>
      <c r="S65" s="12" t="s">
        <v>1542</v>
      </c>
      <c r="T65" s="12" t="s">
        <v>1373</v>
      </c>
      <c r="U65" s="12">
        <v>63020303</v>
      </c>
      <c r="V65" s="29" t="s">
        <v>1576</v>
      </c>
      <c r="W65" s="12">
        <v>1</v>
      </c>
      <c r="X65" s="12">
        <v>40</v>
      </c>
    </row>
    <row r="66" spans="1:24">
      <c r="A66" s="12" t="s">
        <v>1571</v>
      </c>
      <c r="B66" s="12" t="s">
        <v>1371</v>
      </c>
      <c r="C66" s="22">
        <v>32160065</v>
      </c>
      <c r="D66" s="29" t="s">
        <v>1577</v>
      </c>
      <c r="E66" s="22">
        <v>25</v>
      </c>
      <c r="G66" s="12" t="s">
        <v>1528</v>
      </c>
      <c r="H66" s="12" t="s">
        <v>1366</v>
      </c>
      <c r="I66" s="19">
        <v>38230208</v>
      </c>
      <c r="J66" s="29" t="s">
        <v>1578</v>
      </c>
      <c r="K66" s="22">
        <v>3</v>
      </c>
      <c r="M66" s="29" t="s">
        <v>646</v>
      </c>
      <c r="N66" s="12" t="s">
        <v>1434</v>
      </c>
      <c r="O66" s="34">
        <v>60010407</v>
      </c>
      <c r="P66" s="34" t="s">
        <v>1579</v>
      </c>
      <c r="Q66" s="28">
        <v>6000</v>
      </c>
      <c r="S66" s="12" t="s">
        <v>1542</v>
      </c>
      <c r="T66" s="12" t="s">
        <v>1373</v>
      </c>
      <c r="U66" s="12">
        <v>63020304</v>
      </c>
      <c r="V66" s="29" t="s">
        <v>1580</v>
      </c>
      <c r="W66" s="12">
        <v>1</v>
      </c>
      <c r="X66" s="12">
        <v>40</v>
      </c>
    </row>
    <row r="67" spans="1:24">
      <c r="A67" s="12" t="s">
        <v>1571</v>
      </c>
      <c r="B67" s="12" t="s">
        <v>1366</v>
      </c>
      <c r="C67" s="22">
        <v>32160066</v>
      </c>
      <c r="D67" s="29" t="s">
        <v>157</v>
      </c>
      <c r="E67" s="22">
        <v>50</v>
      </c>
      <c r="G67" s="12" t="s">
        <v>1528</v>
      </c>
      <c r="H67" s="12" t="s">
        <v>1366</v>
      </c>
      <c r="I67" s="19">
        <v>38230210</v>
      </c>
      <c r="J67" s="29" t="s">
        <v>1581</v>
      </c>
      <c r="K67" s="22">
        <v>3</v>
      </c>
      <c r="S67" s="12" t="s">
        <v>1542</v>
      </c>
      <c r="T67" s="12" t="s">
        <v>1373</v>
      </c>
      <c r="U67" s="12">
        <v>63020305</v>
      </c>
      <c r="V67" s="29" t="s">
        <v>1582</v>
      </c>
      <c r="W67" s="12">
        <v>1</v>
      </c>
      <c r="X67" s="12">
        <v>40</v>
      </c>
    </row>
    <row r="68" spans="1:24">
      <c r="A68" s="12" t="s">
        <v>1571</v>
      </c>
      <c r="B68" s="12" t="s">
        <v>1373</v>
      </c>
      <c r="C68" s="22">
        <v>32160067</v>
      </c>
      <c r="D68" s="29" t="s">
        <v>214</v>
      </c>
      <c r="E68" s="22">
        <v>75</v>
      </c>
      <c r="G68" s="12" t="s">
        <v>1528</v>
      </c>
      <c r="H68" s="12" t="s">
        <v>1366</v>
      </c>
      <c r="I68" s="19">
        <v>38230401</v>
      </c>
      <c r="J68" s="29" t="s">
        <v>1583</v>
      </c>
      <c r="K68" s="22">
        <v>6</v>
      </c>
      <c r="S68" s="12" t="s">
        <v>1542</v>
      </c>
      <c r="T68" s="12" t="s">
        <v>1373</v>
      </c>
      <c r="U68" s="12">
        <v>63020306</v>
      </c>
      <c r="V68" s="29" t="s">
        <v>1584</v>
      </c>
      <c r="W68" s="12">
        <v>1</v>
      </c>
      <c r="X68" s="12">
        <v>40</v>
      </c>
    </row>
    <row r="69" spans="1:24">
      <c r="A69" s="12" t="s">
        <v>1571</v>
      </c>
      <c r="B69" s="12" t="s">
        <v>1099</v>
      </c>
      <c r="C69" s="22">
        <v>32160068</v>
      </c>
      <c r="D69" s="29" t="s">
        <v>171</v>
      </c>
      <c r="E69" s="22">
        <v>110</v>
      </c>
      <c r="G69" s="12" t="s">
        <v>1528</v>
      </c>
      <c r="H69" s="12" t="s">
        <v>1366</v>
      </c>
      <c r="I69" s="19">
        <v>38230402</v>
      </c>
      <c r="J69" s="29" t="s">
        <v>1585</v>
      </c>
      <c r="K69" s="22">
        <v>3</v>
      </c>
      <c r="M69" s="11" t="s">
        <v>523</v>
      </c>
      <c r="N69" s="11" t="s">
        <v>1362</v>
      </c>
      <c r="O69" s="11" t="s">
        <v>1363</v>
      </c>
      <c r="P69" s="11" t="s">
        <v>1364</v>
      </c>
      <c r="Q69" s="11" t="s">
        <v>1365</v>
      </c>
      <c r="S69" s="12" t="s">
        <v>1542</v>
      </c>
      <c r="T69" s="12" t="s">
        <v>1373</v>
      </c>
      <c r="U69" s="12">
        <v>63020307</v>
      </c>
      <c r="V69" s="29" t="s">
        <v>1586</v>
      </c>
      <c r="W69" s="12">
        <v>1</v>
      </c>
      <c r="X69" s="12">
        <v>40</v>
      </c>
    </row>
    <row r="70" spans="1:24">
      <c r="A70" s="12" t="s">
        <v>1571</v>
      </c>
      <c r="B70" s="12" t="s">
        <v>403</v>
      </c>
      <c r="C70" s="22">
        <v>32160069</v>
      </c>
      <c r="D70" s="29" t="s">
        <v>1587</v>
      </c>
      <c r="E70" s="22">
        <v>150</v>
      </c>
      <c r="G70" s="12" t="s">
        <v>1528</v>
      </c>
      <c r="H70" s="12" t="s">
        <v>1366</v>
      </c>
      <c r="I70" s="19">
        <v>38230404</v>
      </c>
      <c r="J70" s="29" t="s">
        <v>1588</v>
      </c>
      <c r="K70" s="22">
        <v>3</v>
      </c>
      <c r="M70" s="29" t="s">
        <v>1464</v>
      </c>
      <c r="N70" s="12" t="s">
        <v>1099</v>
      </c>
      <c r="O70" s="22">
        <v>38280531</v>
      </c>
      <c r="P70" s="29" t="s">
        <v>1589</v>
      </c>
      <c r="Q70" s="22">
        <v>10</v>
      </c>
      <c r="S70" s="12" t="s">
        <v>1542</v>
      </c>
      <c r="T70" s="12" t="s">
        <v>1373</v>
      </c>
      <c r="U70" s="12">
        <v>63020308</v>
      </c>
      <c r="V70" s="29" t="s">
        <v>1590</v>
      </c>
      <c r="W70" s="12">
        <v>1</v>
      </c>
      <c r="X70" s="12">
        <v>40</v>
      </c>
    </row>
    <row r="71" spans="1:24">
      <c r="A71" s="12" t="s">
        <v>1571</v>
      </c>
      <c r="B71" s="12" t="s">
        <v>1373</v>
      </c>
      <c r="C71" s="22">
        <v>34020001</v>
      </c>
      <c r="D71" s="29" t="s">
        <v>1591</v>
      </c>
      <c r="E71" s="22">
        <v>20</v>
      </c>
      <c r="G71" s="12" t="s">
        <v>1528</v>
      </c>
      <c r="H71" s="12" t="s">
        <v>1366</v>
      </c>
      <c r="I71" s="19">
        <v>38230406</v>
      </c>
      <c r="J71" s="29" t="s">
        <v>1592</v>
      </c>
      <c r="K71" s="22">
        <v>3</v>
      </c>
      <c r="M71" s="29" t="s">
        <v>1464</v>
      </c>
      <c r="N71" s="12" t="s">
        <v>1099</v>
      </c>
      <c r="O71" s="22">
        <v>38280532</v>
      </c>
      <c r="P71" s="29" t="s">
        <v>1593</v>
      </c>
      <c r="Q71" s="22">
        <v>10</v>
      </c>
      <c r="S71" s="12" t="s">
        <v>1542</v>
      </c>
      <c r="T71" s="12" t="s">
        <v>1373</v>
      </c>
      <c r="U71" s="12">
        <v>63020309</v>
      </c>
      <c r="V71" s="29" t="s">
        <v>1594</v>
      </c>
      <c r="W71" s="12">
        <v>1</v>
      </c>
      <c r="X71" s="12">
        <v>40</v>
      </c>
    </row>
    <row r="72" spans="1:24">
      <c r="A72" s="12" t="s">
        <v>1571</v>
      </c>
      <c r="B72" s="12" t="s">
        <v>1099</v>
      </c>
      <c r="C72" s="22">
        <v>34020002</v>
      </c>
      <c r="D72" s="29" t="s">
        <v>1595</v>
      </c>
      <c r="E72" s="22">
        <v>30</v>
      </c>
      <c r="G72" s="12" t="s">
        <v>1528</v>
      </c>
      <c r="H72" s="12" t="s">
        <v>1366</v>
      </c>
      <c r="I72" s="19">
        <v>38230407</v>
      </c>
      <c r="J72" s="29" t="s">
        <v>1596</v>
      </c>
      <c r="K72" s="22">
        <v>6</v>
      </c>
      <c r="M72" s="29" t="s">
        <v>1464</v>
      </c>
      <c r="N72" s="12" t="s">
        <v>1099</v>
      </c>
      <c r="O72" s="22">
        <v>38280533</v>
      </c>
      <c r="P72" s="29" t="s">
        <v>1597</v>
      </c>
      <c r="Q72" s="22">
        <v>10</v>
      </c>
      <c r="S72" s="12" t="s">
        <v>1542</v>
      </c>
      <c r="T72" s="12" t="s">
        <v>1373</v>
      </c>
      <c r="U72" s="12">
        <v>63020310</v>
      </c>
      <c r="V72" s="29" t="s">
        <v>1598</v>
      </c>
      <c r="W72" s="12">
        <v>1</v>
      </c>
      <c r="X72" s="12">
        <v>40</v>
      </c>
    </row>
    <row r="73" spans="1:24">
      <c r="A73" s="12" t="s">
        <v>1571</v>
      </c>
      <c r="B73" s="12" t="s">
        <v>1373</v>
      </c>
      <c r="C73" s="22">
        <v>32160105</v>
      </c>
      <c r="D73" s="29" t="s">
        <v>1599</v>
      </c>
      <c r="E73" s="12">
        <v>50</v>
      </c>
      <c r="G73" s="12" t="s">
        <v>1528</v>
      </c>
      <c r="H73" s="12" t="s">
        <v>1366</v>
      </c>
      <c r="I73" s="19">
        <v>38230408</v>
      </c>
      <c r="J73" s="29" t="s">
        <v>1600</v>
      </c>
      <c r="K73" s="22">
        <v>3</v>
      </c>
      <c r="M73" s="29" t="s">
        <v>1464</v>
      </c>
      <c r="N73" s="12" t="s">
        <v>1099</v>
      </c>
      <c r="O73" s="22">
        <v>38280534</v>
      </c>
      <c r="P73" s="29" t="s">
        <v>1601</v>
      </c>
      <c r="Q73" s="22">
        <v>10</v>
      </c>
      <c r="S73" s="12" t="s">
        <v>1542</v>
      </c>
      <c r="T73" s="12" t="s">
        <v>1373</v>
      </c>
      <c r="U73" s="12">
        <v>63020311</v>
      </c>
      <c r="V73" s="29" t="s">
        <v>1602</v>
      </c>
      <c r="W73" s="12">
        <v>1</v>
      </c>
      <c r="X73" s="12">
        <v>40</v>
      </c>
    </row>
    <row r="74" spans="1:24">
      <c r="A74" s="12" t="s">
        <v>1571</v>
      </c>
      <c r="B74" s="12" t="s">
        <v>1099</v>
      </c>
      <c r="C74" s="22">
        <v>32160106</v>
      </c>
      <c r="D74" s="29" t="s">
        <v>1603</v>
      </c>
      <c r="E74" s="12">
        <v>100</v>
      </c>
      <c r="G74" s="12" t="s">
        <v>1528</v>
      </c>
      <c r="H74" s="12" t="s">
        <v>1366</v>
      </c>
      <c r="I74" s="19">
        <v>38230410</v>
      </c>
      <c r="J74" s="29" t="s">
        <v>1604</v>
      </c>
      <c r="K74" s="22">
        <v>3</v>
      </c>
      <c r="M74" s="29" t="s">
        <v>1464</v>
      </c>
      <c r="N74" s="12" t="s">
        <v>1099</v>
      </c>
      <c r="O74" s="22">
        <v>38280535</v>
      </c>
      <c r="P74" s="29" t="s">
        <v>1605</v>
      </c>
      <c r="Q74" s="22">
        <v>10</v>
      </c>
      <c r="S74" s="12" t="s">
        <v>1542</v>
      </c>
      <c r="T74" s="12" t="s">
        <v>1099</v>
      </c>
      <c r="U74" s="12">
        <v>63020401</v>
      </c>
      <c r="V74" s="29" t="s">
        <v>1606</v>
      </c>
      <c r="W74" s="12">
        <v>1</v>
      </c>
      <c r="X74" s="12">
        <v>125</v>
      </c>
    </row>
    <row r="75" spans="1:24">
      <c r="A75" s="12" t="s">
        <v>1571</v>
      </c>
      <c r="B75" s="12" t="s">
        <v>403</v>
      </c>
      <c r="C75" s="22">
        <v>32160107</v>
      </c>
      <c r="D75" s="29" t="s">
        <v>1607</v>
      </c>
      <c r="E75" s="12">
        <v>200</v>
      </c>
      <c r="M75" s="29" t="s">
        <v>1464</v>
      </c>
      <c r="N75" s="12" t="s">
        <v>1099</v>
      </c>
      <c r="O75" s="22">
        <v>38280536</v>
      </c>
      <c r="P75" s="29" t="s">
        <v>1608</v>
      </c>
      <c r="Q75" s="22">
        <v>10</v>
      </c>
      <c r="S75" s="12" t="s">
        <v>1542</v>
      </c>
      <c r="T75" s="12" t="s">
        <v>1099</v>
      </c>
      <c r="U75" s="12">
        <v>63020402</v>
      </c>
      <c r="V75" s="29" t="s">
        <v>1609</v>
      </c>
      <c r="W75" s="12">
        <v>1</v>
      </c>
      <c r="X75" s="12">
        <v>125</v>
      </c>
    </row>
    <row r="76" spans="1:24">
      <c r="A76" s="12" t="s">
        <v>1571</v>
      </c>
      <c r="B76" s="12" t="s">
        <v>1373</v>
      </c>
      <c r="C76" s="22">
        <v>32160111</v>
      </c>
      <c r="D76" s="29" t="s">
        <v>232</v>
      </c>
      <c r="E76" s="12">
        <v>50</v>
      </c>
      <c r="M76" s="29" t="s">
        <v>1464</v>
      </c>
      <c r="N76" s="12" t="s">
        <v>1099</v>
      </c>
      <c r="O76" s="22">
        <v>38280537</v>
      </c>
      <c r="P76" s="29" t="s">
        <v>1610</v>
      </c>
      <c r="Q76" s="22">
        <v>10</v>
      </c>
      <c r="S76" s="12" t="s">
        <v>1542</v>
      </c>
      <c r="T76" s="12" t="s">
        <v>1099</v>
      </c>
      <c r="U76" s="12">
        <v>63020403</v>
      </c>
      <c r="V76" s="29" t="s">
        <v>1611</v>
      </c>
      <c r="W76" s="12">
        <v>1</v>
      </c>
      <c r="X76" s="12">
        <v>125</v>
      </c>
    </row>
    <row r="77" spans="1:24">
      <c r="A77" s="12" t="s">
        <v>1571</v>
      </c>
      <c r="B77" s="12" t="s">
        <v>1099</v>
      </c>
      <c r="C77" s="22">
        <v>32160112</v>
      </c>
      <c r="D77" s="29" t="s">
        <v>1612</v>
      </c>
      <c r="E77" s="12">
        <v>100</v>
      </c>
      <c r="G77" s="11" t="s">
        <v>523</v>
      </c>
      <c r="H77" s="11" t="s">
        <v>1362</v>
      </c>
      <c r="I77" s="11" t="s">
        <v>1363</v>
      </c>
      <c r="J77" s="11" t="s">
        <v>1364</v>
      </c>
      <c r="K77" s="11" t="s">
        <v>1365</v>
      </c>
      <c r="M77" s="29" t="s">
        <v>1464</v>
      </c>
      <c r="N77" s="12" t="s">
        <v>1099</v>
      </c>
      <c r="O77" s="22">
        <v>38280538</v>
      </c>
      <c r="P77" s="29" t="s">
        <v>1613</v>
      </c>
      <c r="Q77" s="22">
        <v>10</v>
      </c>
      <c r="S77" s="12" t="s">
        <v>1542</v>
      </c>
      <c r="T77" s="12" t="s">
        <v>1099</v>
      </c>
      <c r="U77" s="12">
        <v>63020404</v>
      </c>
      <c r="V77" s="39" t="s">
        <v>1614</v>
      </c>
      <c r="W77" s="12">
        <v>1</v>
      </c>
      <c r="X77" s="12">
        <v>125</v>
      </c>
    </row>
    <row r="78" spans="1:24">
      <c r="A78" s="12" t="s">
        <v>1571</v>
      </c>
      <c r="B78" s="12" t="s">
        <v>403</v>
      </c>
      <c r="C78" s="22">
        <v>32160113</v>
      </c>
      <c r="D78" s="29" t="s">
        <v>1615</v>
      </c>
      <c r="E78" s="12">
        <v>200</v>
      </c>
      <c r="G78" s="12" t="s">
        <v>1616</v>
      </c>
      <c r="H78" s="12" t="s">
        <v>1373</v>
      </c>
      <c r="I78" s="19">
        <v>64050001</v>
      </c>
      <c r="J78" s="35" t="s">
        <v>1617</v>
      </c>
      <c r="K78" s="22">
        <v>20</v>
      </c>
      <c r="M78" s="29" t="s">
        <v>1464</v>
      </c>
      <c r="N78" s="12" t="s">
        <v>1099</v>
      </c>
      <c r="O78" s="22">
        <v>38280539</v>
      </c>
      <c r="P78" s="29" t="s">
        <v>1618</v>
      </c>
      <c r="Q78" s="22">
        <v>10</v>
      </c>
      <c r="S78" s="12" t="s">
        <v>1542</v>
      </c>
      <c r="T78" s="12" t="s">
        <v>1099</v>
      </c>
      <c r="U78" s="12">
        <v>63020405</v>
      </c>
      <c r="V78" s="29" t="s">
        <v>1619</v>
      </c>
      <c r="W78" s="12">
        <v>1</v>
      </c>
      <c r="X78" s="12">
        <v>125</v>
      </c>
    </row>
    <row r="79" spans="1:24">
      <c r="A79" s="12" t="s">
        <v>1571</v>
      </c>
      <c r="B79" s="12" t="s">
        <v>1373</v>
      </c>
      <c r="C79" s="22">
        <v>32160117</v>
      </c>
      <c r="D79" s="29" t="s">
        <v>1620</v>
      </c>
      <c r="E79" s="12">
        <v>50</v>
      </c>
      <c r="G79" s="12" t="s">
        <v>1616</v>
      </c>
      <c r="H79" s="12" t="s">
        <v>1373</v>
      </c>
      <c r="I79" s="19">
        <v>64050002</v>
      </c>
      <c r="J79" s="29" t="s">
        <v>1621</v>
      </c>
      <c r="K79" s="22">
        <v>20</v>
      </c>
      <c r="M79" s="29" t="s">
        <v>1464</v>
      </c>
      <c r="N79" s="12" t="s">
        <v>1099</v>
      </c>
      <c r="O79" s="22">
        <v>38280540</v>
      </c>
      <c r="P79" s="29" t="s">
        <v>1622</v>
      </c>
      <c r="Q79" s="22">
        <v>10</v>
      </c>
      <c r="S79" s="12" t="s">
        <v>1542</v>
      </c>
      <c r="T79" s="12" t="s">
        <v>1099</v>
      </c>
      <c r="U79" s="12">
        <v>63020406</v>
      </c>
      <c r="V79" s="29" t="s">
        <v>1623</v>
      </c>
      <c r="W79" s="12">
        <v>1</v>
      </c>
      <c r="X79" s="12">
        <v>125</v>
      </c>
    </row>
    <row r="80" spans="1:24">
      <c r="A80" s="12" t="s">
        <v>1571</v>
      </c>
      <c r="B80" s="12" t="s">
        <v>1099</v>
      </c>
      <c r="C80" s="22">
        <v>32160118</v>
      </c>
      <c r="D80" s="29" t="s">
        <v>1624</v>
      </c>
      <c r="E80" s="12">
        <v>100</v>
      </c>
      <c r="G80" s="12" t="s">
        <v>1616</v>
      </c>
      <c r="H80" s="12" t="s">
        <v>1373</v>
      </c>
      <c r="I80" s="19">
        <v>64050003</v>
      </c>
      <c r="J80" s="29" t="s">
        <v>1625</v>
      </c>
      <c r="K80" s="22">
        <v>20</v>
      </c>
      <c r="S80" s="12" t="s">
        <v>1542</v>
      </c>
      <c r="T80" s="12" t="s">
        <v>1099</v>
      </c>
      <c r="U80" s="12">
        <v>63020407</v>
      </c>
      <c r="V80" s="29" t="s">
        <v>1626</v>
      </c>
      <c r="W80" s="12">
        <v>1</v>
      </c>
      <c r="X80" s="12">
        <v>125</v>
      </c>
    </row>
    <row r="81" spans="1:24">
      <c r="A81" s="12" t="s">
        <v>1571</v>
      </c>
      <c r="B81" s="12" t="s">
        <v>403</v>
      </c>
      <c r="C81" s="22">
        <v>32160119</v>
      </c>
      <c r="D81" s="29" t="s">
        <v>1627</v>
      </c>
      <c r="E81" s="12">
        <v>200</v>
      </c>
      <c r="G81" s="12" t="s">
        <v>1616</v>
      </c>
      <c r="H81" s="12" t="s">
        <v>1373</v>
      </c>
      <c r="I81" s="19">
        <v>64050004</v>
      </c>
      <c r="J81" s="29" t="s">
        <v>1628</v>
      </c>
      <c r="K81" s="22">
        <v>20</v>
      </c>
      <c r="S81" s="12" t="s">
        <v>1542</v>
      </c>
      <c r="T81" s="12" t="s">
        <v>1099</v>
      </c>
      <c r="U81" s="12">
        <v>63020408</v>
      </c>
      <c r="V81" s="29" t="s">
        <v>1629</v>
      </c>
      <c r="W81" s="12">
        <v>1</v>
      </c>
      <c r="X81" s="12">
        <v>125</v>
      </c>
    </row>
    <row r="82" spans="1:24">
      <c r="A82" s="12" t="s">
        <v>1571</v>
      </c>
      <c r="B82" s="12" t="s">
        <v>1373</v>
      </c>
      <c r="C82" s="22">
        <v>32160123</v>
      </c>
      <c r="D82" s="29" t="s">
        <v>1630</v>
      </c>
      <c r="E82" s="12">
        <v>50</v>
      </c>
      <c r="G82" s="12" t="s">
        <v>1616</v>
      </c>
      <c r="H82" s="12" t="s">
        <v>1373</v>
      </c>
      <c r="I82" s="19">
        <v>64050005</v>
      </c>
      <c r="J82" s="29" t="s">
        <v>1631</v>
      </c>
      <c r="K82" s="22">
        <v>20</v>
      </c>
      <c r="S82" s="12" t="s">
        <v>1542</v>
      </c>
      <c r="T82" s="12" t="s">
        <v>1099</v>
      </c>
      <c r="U82" s="12">
        <v>63020409</v>
      </c>
      <c r="V82" s="29" t="s">
        <v>1632</v>
      </c>
      <c r="W82" s="12">
        <v>1</v>
      </c>
      <c r="X82" s="12">
        <v>125</v>
      </c>
    </row>
    <row r="83" spans="1:24">
      <c r="A83" s="12" t="s">
        <v>1571</v>
      </c>
      <c r="B83" s="12" t="s">
        <v>1099</v>
      </c>
      <c r="C83" s="22">
        <v>32160124</v>
      </c>
      <c r="D83" s="29" t="s">
        <v>1633</v>
      </c>
      <c r="E83" s="12">
        <v>100</v>
      </c>
      <c r="G83" s="12" t="s">
        <v>1616</v>
      </c>
      <c r="H83" s="12" t="s">
        <v>1373</v>
      </c>
      <c r="I83" s="19">
        <v>64050006</v>
      </c>
      <c r="J83" s="29" t="s">
        <v>1634</v>
      </c>
      <c r="K83" s="22">
        <v>20</v>
      </c>
      <c r="M83" s="11" t="s">
        <v>523</v>
      </c>
      <c r="N83" s="11" t="s">
        <v>1362</v>
      </c>
      <c r="O83" s="11" t="s">
        <v>1363</v>
      </c>
      <c r="P83" s="11" t="s">
        <v>1364</v>
      </c>
      <c r="Q83" s="11" t="s">
        <v>1365</v>
      </c>
      <c r="S83" s="12" t="s">
        <v>1542</v>
      </c>
      <c r="T83" s="12" t="s">
        <v>1099</v>
      </c>
      <c r="U83" s="12">
        <v>63020410</v>
      </c>
      <c r="V83" s="29" t="s">
        <v>1635</v>
      </c>
      <c r="W83" s="12">
        <v>1</v>
      </c>
      <c r="X83" s="12">
        <v>125</v>
      </c>
    </row>
    <row r="84" spans="1:24">
      <c r="A84" s="12" t="s">
        <v>1571</v>
      </c>
      <c r="B84" s="12" t="s">
        <v>403</v>
      </c>
      <c r="C84" s="22">
        <v>32160125</v>
      </c>
      <c r="D84" s="29" t="s">
        <v>1636</v>
      </c>
      <c r="E84" s="12">
        <v>200</v>
      </c>
      <c r="G84" s="12" t="s">
        <v>1616</v>
      </c>
      <c r="H84" s="12" t="s">
        <v>1373</v>
      </c>
      <c r="I84" s="19">
        <v>64050007</v>
      </c>
      <c r="J84" s="29" t="s">
        <v>1637</v>
      </c>
      <c r="K84" s="22">
        <v>20</v>
      </c>
      <c r="M84" s="12" t="s">
        <v>1638</v>
      </c>
      <c r="N84" s="29" t="s">
        <v>1099</v>
      </c>
      <c r="O84" s="29">
        <v>56050001</v>
      </c>
      <c r="P84" s="29" t="s">
        <v>1639</v>
      </c>
      <c r="Q84" s="22">
        <v>20</v>
      </c>
      <c r="S84" s="12" t="s">
        <v>1542</v>
      </c>
      <c r="T84" s="12" t="s">
        <v>1099</v>
      </c>
      <c r="U84" s="12">
        <v>63020411</v>
      </c>
      <c r="V84" s="29" t="s">
        <v>1640</v>
      </c>
      <c r="W84" s="12">
        <v>1</v>
      </c>
      <c r="X84" s="12">
        <v>125</v>
      </c>
    </row>
    <row r="85" spans="1:24">
      <c r="A85" s="12" t="s">
        <v>1571</v>
      </c>
      <c r="B85" s="12" t="s">
        <v>1373</v>
      </c>
      <c r="C85" s="22">
        <v>32160129</v>
      </c>
      <c r="D85" s="29" t="s">
        <v>1641</v>
      </c>
      <c r="E85" s="12">
        <v>50</v>
      </c>
      <c r="G85" s="12" t="s">
        <v>1616</v>
      </c>
      <c r="H85" s="12" t="s">
        <v>1373</v>
      </c>
      <c r="I85" s="19">
        <v>64050008</v>
      </c>
      <c r="J85" s="29" t="s">
        <v>1642</v>
      </c>
      <c r="K85" s="22">
        <v>20</v>
      </c>
      <c r="M85" s="12" t="s">
        <v>1638</v>
      </c>
      <c r="N85" s="29" t="s">
        <v>403</v>
      </c>
      <c r="O85" s="29">
        <v>56050002</v>
      </c>
      <c r="P85" s="29" t="s">
        <v>1643</v>
      </c>
      <c r="Q85" s="22">
        <v>50</v>
      </c>
      <c r="S85" s="12" t="s">
        <v>1542</v>
      </c>
      <c r="T85" s="12" t="s">
        <v>1099</v>
      </c>
      <c r="U85" s="12">
        <v>63020412</v>
      </c>
      <c r="V85" s="29" t="s">
        <v>1644</v>
      </c>
      <c r="W85" s="12">
        <v>1</v>
      </c>
      <c r="X85" s="12">
        <v>125</v>
      </c>
    </row>
    <row r="86" spans="1:24">
      <c r="A86" s="12" t="s">
        <v>1571</v>
      </c>
      <c r="B86" s="12" t="s">
        <v>1099</v>
      </c>
      <c r="C86" s="22">
        <v>32160130</v>
      </c>
      <c r="D86" s="29" t="s">
        <v>1645</v>
      </c>
      <c r="E86" s="12">
        <v>100</v>
      </c>
      <c r="G86" s="12" t="s">
        <v>1616</v>
      </c>
      <c r="H86" s="12" t="s">
        <v>1099</v>
      </c>
      <c r="I86" s="19">
        <v>64050009</v>
      </c>
      <c r="J86" s="29" t="s">
        <v>1646</v>
      </c>
      <c r="K86" s="12">
        <v>30</v>
      </c>
      <c r="M86" s="12" t="s">
        <v>1638</v>
      </c>
      <c r="N86" s="29" t="s">
        <v>1099</v>
      </c>
      <c r="O86" s="29">
        <v>56050003</v>
      </c>
      <c r="P86" s="29" t="s">
        <v>1647</v>
      </c>
      <c r="Q86" s="22">
        <v>32</v>
      </c>
      <c r="S86" s="12" t="s">
        <v>1542</v>
      </c>
      <c r="T86" s="12" t="s">
        <v>1099</v>
      </c>
      <c r="U86" s="12">
        <v>63020415</v>
      </c>
      <c r="V86" s="29" t="s">
        <v>1648</v>
      </c>
      <c r="W86" s="12">
        <v>1</v>
      </c>
      <c r="X86" s="12">
        <v>125</v>
      </c>
    </row>
    <row r="87" spans="1:24">
      <c r="A87" s="12" t="s">
        <v>1571</v>
      </c>
      <c r="B87" s="12" t="s">
        <v>403</v>
      </c>
      <c r="C87" s="22">
        <v>32160131</v>
      </c>
      <c r="D87" s="29" t="s">
        <v>1649</v>
      </c>
      <c r="E87" s="12">
        <v>200</v>
      </c>
      <c r="G87" s="12" t="s">
        <v>1616</v>
      </c>
      <c r="H87" s="12" t="s">
        <v>1099</v>
      </c>
      <c r="I87" s="19">
        <v>64050010</v>
      </c>
      <c r="J87" s="29" t="s">
        <v>1650</v>
      </c>
      <c r="K87" s="12">
        <v>30</v>
      </c>
      <c r="M87" s="12" t="s">
        <v>1638</v>
      </c>
      <c r="N87" s="29" t="s">
        <v>403</v>
      </c>
      <c r="O87" s="29">
        <v>56050004</v>
      </c>
      <c r="P87" s="29" t="s">
        <v>1651</v>
      </c>
      <c r="Q87" s="22">
        <v>80</v>
      </c>
      <c r="S87" s="12" t="s">
        <v>1542</v>
      </c>
      <c r="T87" s="12" t="s">
        <v>1099</v>
      </c>
      <c r="U87" s="12">
        <v>63020416</v>
      </c>
      <c r="V87" s="29" t="s">
        <v>1652</v>
      </c>
      <c r="W87" s="12">
        <v>1</v>
      </c>
      <c r="X87" s="12">
        <v>125</v>
      </c>
    </row>
    <row r="88" spans="1:24">
      <c r="A88" s="12" t="s">
        <v>1571</v>
      </c>
      <c r="B88" s="12" t="s">
        <v>1373</v>
      </c>
      <c r="C88" s="22">
        <v>32160135</v>
      </c>
      <c r="D88" s="29" t="s">
        <v>1653</v>
      </c>
      <c r="E88" s="12">
        <v>50</v>
      </c>
      <c r="M88" s="12" t="s">
        <v>1638</v>
      </c>
      <c r="N88" s="29" t="s">
        <v>1099</v>
      </c>
      <c r="O88" s="29">
        <v>56060001</v>
      </c>
      <c r="P88" s="29" t="s">
        <v>1654</v>
      </c>
      <c r="Q88" s="22">
        <v>2</v>
      </c>
      <c r="S88" s="12" t="s">
        <v>1542</v>
      </c>
      <c r="T88" s="12" t="s">
        <v>1099</v>
      </c>
      <c r="U88" s="12">
        <v>63020417</v>
      </c>
      <c r="V88" s="29" t="s">
        <v>1655</v>
      </c>
      <c r="W88" s="12">
        <v>1</v>
      </c>
      <c r="X88" s="12">
        <v>125</v>
      </c>
    </row>
    <row r="89" spans="1:24">
      <c r="A89" s="12" t="s">
        <v>1571</v>
      </c>
      <c r="B89" s="12" t="s">
        <v>1099</v>
      </c>
      <c r="C89" s="22">
        <v>32160136</v>
      </c>
      <c r="D89" s="29" t="s">
        <v>1656</v>
      </c>
      <c r="E89" s="12">
        <v>100</v>
      </c>
      <c r="G89" s="11" t="s">
        <v>523</v>
      </c>
      <c r="H89" s="11" t="s">
        <v>1362</v>
      </c>
      <c r="I89" s="11" t="s">
        <v>1363</v>
      </c>
      <c r="J89" s="11" t="s">
        <v>1364</v>
      </c>
      <c r="K89" s="11" t="s">
        <v>1365</v>
      </c>
      <c r="M89" s="12" t="s">
        <v>1638</v>
      </c>
      <c r="N89" s="29" t="s">
        <v>403</v>
      </c>
      <c r="O89" s="29">
        <v>56060002</v>
      </c>
      <c r="P89" s="29" t="s">
        <v>1657</v>
      </c>
      <c r="Q89" s="22">
        <v>5</v>
      </c>
      <c r="S89" s="12" t="s">
        <v>1542</v>
      </c>
      <c r="T89" s="12" t="s">
        <v>1099</v>
      </c>
      <c r="U89" s="12">
        <v>63020418</v>
      </c>
      <c r="V89" s="29" t="s">
        <v>1658</v>
      </c>
      <c r="W89" s="12">
        <v>1</v>
      </c>
      <c r="X89" s="12">
        <v>125</v>
      </c>
    </row>
    <row r="90" spans="1:24">
      <c r="A90" s="12" t="s">
        <v>1571</v>
      </c>
      <c r="B90" s="12" t="s">
        <v>403</v>
      </c>
      <c r="C90" s="22">
        <v>32160137</v>
      </c>
      <c r="D90" s="29" t="s">
        <v>1659</v>
      </c>
      <c r="E90" s="12">
        <v>200</v>
      </c>
      <c r="G90" s="12" t="s">
        <v>1660</v>
      </c>
      <c r="H90" s="12" t="s">
        <v>1366</v>
      </c>
      <c r="I90" s="19">
        <v>66020001</v>
      </c>
      <c r="J90" s="29" t="s">
        <v>1661</v>
      </c>
      <c r="K90" s="12">
        <v>0.4</v>
      </c>
      <c r="M90" s="12" t="s">
        <v>1638</v>
      </c>
      <c r="N90" s="29" t="s">
        <v>1099</v>
      </c>
      <c r="O90" s="29">
        <v>56060003</v>
      </c>
      <c r="P90" s="29" t="s">
        <v>1662</v>
      </c>
      <c r="Q90" s="22">
        <v>3.2</v>
      </c>
      <c r="S90" s="12" t="s">
        <v>1542</v>
      </c>
      <c r="T90" s="12" t="s">
        <v>403</v>
      </c>
      <c r="U90" s="12">
        <v>63020419</v>
      </c>
      <c r="V90" s="29" t="s">
        <v>1663</v>
      </c>
      <c r="W90" s="12">
        <v>1</v>
      </c>
      <c r="X90" s="12">
        <v>200</v>
      </c>
    </row>
    <row r="91" spans="1:24">
      <c r="A91" s="12" t="s">
        <v>1571</v>
      </c>
      <c r="B91" s="12" t="s">
        <v>1373</v>
      </c>
      <c r="C91" s="22">
        <v>32160141</v>
      </c>
      <c r="D91" s="29" t="s">
        <v>1664</v>
      </c>
      <c r="E91" s="12">
        <v>50</v>
      </c>
      <c r="G91" s="12" t="s">
        <v>1660</v>
      </c>
      <c r="H91" s="12" t="s">
        <v>1366</v>
      </c>
      <c r="I91" s="19">
        <v>66030001</v>
      </c>
      <c r="J91" s="29" t="s">
        <v>1665</v>
      </c>
      <c r="K91" s="12">
        <v>2.5</v>
      </c>
      <c r="M91" s="12" t="s">
        <v>1638</v>
      </c>
      <c r="N91" s="29" t="s">
        <v>403</v>
      </c>
      <c r="O91" s="29">
        <v>56060004</v>
      </c>
      <c r="P91" s="29" t="s">
        <v>1666</v>
      </c>
      <c r="Q91" s="22">
        <v>8</v>
      </c>
      <c r="S91" s="12" t="s">
        <v>1542</v>
      </c>
      <c r="T91" s="12" t="s">
        <v>403</v>
      </c>
      <c r="U91" s="12">
        <v>63020420</v>
      </c>
      <c r="V91" s="29" t="s">
        <v>1667</v>
      </c>
      <c r="W91" s="12">
        <v>1</v>
      </c>
      <c r="X91" s="12">
        <v>200</v>
      </c>
    </row>
    <row r="92" spans="1:24">
      <c r="A92" s="12" t="s">
        <v>1571</v>
      </c>
      <c r="B92" s="12" t="s">
        <v>1099</v>
      </c>
      <c r="C92" s="22">
        <v>32160142</v>
      </c>
      <c r="D92" s="29" t="s">
        <v>1668</v>
      </c>
      <c r="E92" s="12">
        <v>100</v>
      </c>
      <c r="G92" s="12" t="s">
        <v>1660</v>
      </c>
      <c r="H92" s="12" t="s">
        <v>1373</v>
      </c>
      <c r="I92" s="19">
        <v>66030002</v>
      </c>
      <c r="J92" s="29" t="s">
        <v>1669</v>
      </c>
      <c r="K92" s="12">
        <v>3</v>
      </c>
      <c r="S92" s="12" t="s">
        <v>1542</v>
      </c>
      <c r="T92" s="12" t="s">
        <v>403</v>
      </c>
      <c r="U92" s="12">
        <v>63020413</v>
      </c>
      <c r="V92" s="29" t="s">
        <v>1670</v>
      </c>
      <c r="W92" s="12">
        <v>1</v>
      </c>
      <c r="X92" s="12">
        <v>200</v>
      </c>
    </row>
    <row r="93" spans="1:24">
      <c r="A93" s="12" t="s">
        <v>1571</v>
      </c>
      <c r="B93" s="12" t="s">
        <v>403</v>
      </c>
      <c r="C93" s="22">
        <v>32160143</v>
      </c>
      <c r="D93" s="29" t="s">
        <v>1671</v>
      </c>
      <c r="E93" s="12">
        <v>200</v>
      </c>
      <c r="G93" s="12" t="s">
        <v>1660</v>
      </c>
      <c r="H93" s="12" t="s">
        <v>1099</v>
      </c>
      <c r="I93" s="19">
        <v>66030003</v>
      </c>
      <c r="J93" s="29" t="s">
        <v>1672</v>
      </c>
      <c r="K93" s="12">
        <v>5</v>
      </c>
      <c r="S93" s="12" t="s">
        <v>1542</v>
      </c>
      <c r="T93" s="12" t="s">
        <v>403</v>
      </c>
      <c r="U93" s="12">
        <v>63020414</v>
      </c>
      <c r="V93" s="29" t="s">
        <v>1673</v>
      </c>
      <c r="W93" s="12">
        <v>1</v>
      </c>
      <c r="X93" s="12">
        <v>200</v>
      </c>
    </row>
    <row r="94" spans="1:17">
      <c r="A94" s="12" t="s">
        <v>1571</v>
      </c>
      <c r="B94" s="12" t="s">
        <v>1099</v>
      </c>
      <c r="C94" s="22">
        <v>34010059</v>
      </c>
      <c r="D94" s="29" t="s">
        <v>1674</v>
      </c>
      <c r="E94" s="12">
        <v>1000</v>
      </c>
      <c r="G94" s="12" t="s">
        <v>1660</v>
      </c>
      <c r="H94" s="12" t="s">
        <v>1099</v>
      </c>
      <c r="I94" s="19">
        <v>66040002</v>
      </c>
      <c r="J94" s="29" t="s">
        <v>1675</v>
      </c>
      <c r="K94" s="12">
        <v>50</v>
      </c>
      <c r="M94" s="11" t="s">
        <v>523</v>
      </c>
      <c r="N94" s="11" t="s">
        <v>1362</v>
      </c>
      <c r="O94" s="11" t="s">
        <v>1363</v>
      </c>
      <c r="P94" s="11" t="s">
        <v>1364</v>
      </c>
      <c r="Q94" s="11" t="s">
        <v>1365</v>
      </c>
    </row>
    <row r="95" spans="1:17">
      <c r="A95" s="12" t="s">
        <v>1571</v>
      </c>
      <c r="B95" s="12" t="s">
        <v>1099</v>
      </c>
      <c r="C95" s="22">
        <v>34010060</v>
      </c>
      <c r="D95" s="29" t="s">
        <v>265</v>
      </c>
      <c r="E95" s="12">
        <v>1500</v>
      </c>
      <c r="G95" s="12" t="s">
        <v>1660</v>
      </c>
      <c r="H95" s="12" t="s">
        <v>1099</v>
      </c>
      <c r="I95" s="19">
        <v>66050001</v>
      </c>
      <c r="J95" s="29" t="s">
        <v>1676</v>
      </c>
      <c r="K95" s="12">
        <v>100</v>
      </c>
      <c r="M95" s="12" t="s">
        <v>1677</v>
      </c>
      <c r="N95" s="29" t="s">
        <v>403</v>
      </c>
      <c r="O95" s="29">
        <v>20090001</v>
      </c>
      <c r="P95" s="36" t="s">
        <v>1678</v>
      </c>
      <c r="Q95" s="22">
        <v>1500</v>
      </c>
    </row>
    <row r="96" spans="1:24">
      <c r="A96" s="12" t="s">
        <v>1571</v>
      </c>
      <c r="B96" s="12" t="s">
        <v>1373</v>
      </c>
      <c r="C96" s="22">
        <v>34010062</v>
      </c>
      <c r="D96" s="29" t="s">
        <v>1679</v>
      </c>
      <c r="E96" s="12">
        <v>400</v>
      </c>
      <c r="G96" s="12" t="s">
        <v>1660</v>
      </c>
      <c r="H96" s="12" t="s">
        <v>1434</v>
      </c>
      <c r="I96" s="19">
        <v>66050002</v>
      </c>
      <c r="J96" s="29" t="s">
        <v>1680</v>
      </c>
      <c r="K96" s="12">
        <v>200</v>
      </c>
      <c r="M96" s="12" t="s">
        <v>1677</v>
      </c>
      <c r="N96" s="29" t="s">
        <v>403</v>
      </c>
      <c r="O96" s="29">
        <v>20090002</v>
      </c>
      <c r="P96" s="36" t="s">
        <v>271</v>
      </c>
      <c r="Q96" s="22">
        <v>5000</v>
      </c>
      <c r="S96" s="11" t="s">
        <v>523</v>
      </c>
      <c r="T96" s="11" t="s">
        <v>1362</v>
      </c>
      <c r="U96" s="11" t="s">
        <v>1363</v>
      </c>
      <c r="V96" s="11" t="s">
        <v>1364</v>
      </c>
      <c r="W96" s="11" t="s">
        <v>57</v>
      </c>
      <c r="X96" s="11" t="s">
        <v>1365</v>
      </c>
    </row>
    <row r="97" spans="1:24">
      <c r="A97" s="12" t="s">
        <v>1571</v>
      </c>
      <c r="B97" s="12" t="s">
        <v>1366</v>
      </c>
      <c r="C97" s="22">
        <v>34010064</v>
      </c>
      <c r="D97" s="29" t="s">
        <v>1681</v>
      </c>
      <c r="E97" s="12">
        <v>125</v>
      </c>
      <c r="G97" s="12" t="s">
        <v>1660</v>
      </c>
      <c r="H97" s="12" t="s">
        <v>1099</v>
      </c>
      <c r="I97" s="19">
        <v>66060001</v>
      </c>
      <c r="J97" s="29" t="s">
        <v>1682</v>
      </c>
      <c r="K97" s="12">
        <v>12</v>
      </c>
      <c r="M97" s="12" t="s">
        <v>1677</v>
      </c>
      <c r="N97" s="29" t="s">
        <v>403</v>
      </c>
      <c r="O97" s="29">
        <v>20090004</v>
      </c>
      <c r="P97" s="36" t="s">
        <v>1683</v>
      </c>
      <c r="Q97" s="22">
        <v>5000</v>
      </c>
      <c r="S97" s="12" t="s">
        <v>1684</v>
      </c>
      <c r="T97" s="12" t="s">
        <v>403</v>
      </c>
      <c r="U97" s="40">
        <v>5202015</v>
      </c>
      <c r="V97" s="29" t="s">
        <v>1685</v>
      </c>
      <c r="W97" s="12">
        <v>1</v>
      </c>
      <c r="X97" s="12">
        <v>3000</v>
      </c>
    </row>
    <row r="98" spans="1:24">
      <c r="A98" s="12" t="s">
        <v>1571</v>
      </c>
      <c r="B98" s="12" t="s">
        <v>1572</v>
      </c>
      <c r="C98" s="22">
        <v>32160033</v>
      </c>
      <c r="D98" s="29" t="s">
        <v>1686</v>
      </c>
      <c r="E98" s="12">
        <v>25</v>
      </c>
      <c r="G98" s="12" t="s">
        <v>1660</v>
      </c>
      <c r="H98" s="12" t="s">
        <v>1099</v>
      </c>
      <c r="I98" s="19">
        <v>66060002</v>
      </c>
      <c r="J98" s="29" t="s">
        <v>1687</v>
      </c>
      <c r="K98" s="12">
        <v>18</v>
      </c>
      <c r="M98" s="12" t="s">
        <v>1677</v>
      </c>
      <c r="N98" s="29" t="s">
        <v>403</v>
      </c>
      <c r="O98" s="12">
        <v>20090003</v>
      </c>
      <c r="P98" s="12" t="s">
        <v>275</v>
      </c>
      <c r="Q98" s="22">
        <v>5000</v>
      </c>
      <c r="S98" s="12" t="s">
        <v>1684</v>
      </c>
      <c r="T98" s="12" t="s">
        <v>403</v>
      </c>
      <c r="U98" s="40">
        <v>5202025</v>
      </c>
      <c r="V98" s="29" t="s">
        <v>1688</v>
      </c>
      <c r="W98" s="12">
        <v>1</v>
      </c>
      <c r="X98" s="12">
        <v>3000</v>
      </c>
    </row>
    <row r="99" spans="1:24">
      <c r="A99" s="12" t="s">
        <v>1571</v>
      </c>
      <c r="B99" s="12" t="s">
        <v>1371</v>
      </c>
      <c r="C99" s="22">
        <v>32160034</v>
      </c>
      <c r="D99" s="29" t="s">
        <v>1689</v>
      </c>
      <c r="E99" s="12">
        <v>50</v>
      </c>
      <c r="G99" s="12" t="s">
        <v>1660</v>
      </c>
      <c r="H99" s="12" t="s">
        <v>1434</v>
      </c>
      <c r="I99" s="19">
        <v>66060003</v>
      </c>
      <c r="J99" s="29" t="s">
        <v>1690</v>
      </c>
      <c r="K99" s="12">
        <v>30</v>
      </c>
      <c r="M99" s="12" t="s">
        <v>1677</v>
      </c>
      <c r="N99" s="29" t="s">
        <v>403</v>
      </c>
      <c r="O99" s="29">
        <v>20090005</v>
      </c>
      <c r="P99" s="12" t="s">
        <v>1691</v>
      </c>
      <c r="Q99" s="22">
        <v>5000</v>
      </c>
      <c r="S99" s="12" t="s">
        <v>1692</v>
      </c>
      <c r="T99" s="12" t="s">
        <v>403</v>
      </c>
      <c r="U99" s="41">
        <v>16030060</v>
      </c>
      <c r="V99" s="29" t="s">
        <v>1693</v>
      </c>
      <c r="W99" s="12">
        <v>1</v>
      </c>
      <c r="X99" s="12">
        <v>10000</v>
      </c>
    </row>
    <row r="100" spans="1:24">
      <c r="A100" s="12" t="s">
        <v>1571</v>
      </c>
      <c r="B100" s="12" t="s">
        <v>1366</v>
      </c>
      <c r="C100" s="22">
        <v>32160035</v>
      </c>
      <c r="D100" s="29" t="s">
        <v>1694</v>
      </c>
      <c r="E100" s="12">
        <v>100</v>
      </c>
      <c r="S100" s="12" t="s">
        <v>1692</v>
      </c>
      <c r="T100" s="12" t="s">
        <v>403</v>
      </c>
      <c r="U100" s="42">
        <v>16030059</v>
      </c>
      <c r="V100" s="29" t="s">
        <v>1695</v>
      </c>
      <c r="W100" s="36">
        <v>1</v>
      </c>
      <c r="X100" s="12">
        <v>10000</v>
      </c>
    </row>
    <row r="101" spans="1:17">
      <c r="A101" s="12" t="s">
        <v>1571</v>
      </c>
      <c r="B101" s="12" t="s">
        <v>1373</v>
      </c>
      <c r="C101" s="22">
        <v>32160036</v>
      </c>
      <c r="D101" s="29" t="s">
        <v>1696</v>
      </c>
      <c r="E101" s="12">
        <v>150</v>
      </c>
      <c r="M101" s="11" t="s">
        <v>523</v>
      </c>
      <c r="N101" s="11" t="s">
        <v>1362</v>
      </c>
      <c r="O101" s="11" t="s">
        <v>1363</v>
      </c>
      <c r="P101" s="11" t="s">
        <v>1364</v>
      </c>
      <c r="Q101" s="11" t="s">
        <v>1365</v>
      </c>
    </row>
    <row r="102" spans="1:17">
      <c r="A102" s="12" t="s">
        <v>1571</v>
      </c>
      <c r="B102" s="12" t="s">
        <v>1099</v>
      </c>
      <c r="C102" s="22">
        <v>32160037</v>
      </c>
      <c r="D102" s="29" t="s">
        <v>237</v>
      </c>
      <c r="E102" s="12">
        <v>220</v>
      </c>
      <c r="G102" s="11" t="s">
        <v>523</v>
      </c>
      <c r="H102" s="11" t="s">
        <v>1362</v>
      </c>
      <c r="I102" s="11" t="s">
        <v>1363</v>
      </c>
      <c r="J102" s="11" t="s">
        <v>1364</v>
      </c>
      <c r="K102" s="11" t="s">
        <v>1365</v>
      </c>
      <c r="M102" s="12" t="s">
        <v>640</v>
      </c>
      <c r="N102" s="29" t="s">
        <v>1099</v>
      </c>
      <c r="O102" s="29">
        <v>45091350</v>
      </c>
      <c r="P102" s="36" t="s">
        <v>1697</v>
      </c>
      <c r="Q102" s="22">
        <v>500</v>
      </c>
    </row>
    <row r="103" spans="1:17">
      <c r="A103" s="12" t="s">
        <v>1571</v>
      </c>
      <c r="B103" s="12" t="s">
        <v>1434</v>
      </c>
      <c r="C103" s="22">
        <v>32160038</v>
      </c>
      <c r="D103" s="29" t="s">
        <v>1698</v>
      </c>
      <c r="E103" s="12">
        <v>300</v>
      </c>
      <c r="G103" s="12" t="s">
        <v>1699</v>
      </c>
      <c r="H103" s="12" t="s">
        <v>1371</v>
      </c>
      <c r="I103" s="19">
        <v>61010001</v>
      </c>
      <c r="J103" s="29" t="s">
        <v>1700</v>
      </c>
      <c r="K103" s="12">
        <v>1.5</v>
      </c>
      <c r="M103" s="12" t="s">
        <v>640</v>
      </c>
      <c r="N103" s="29" t="s">
        <v>1099</v>
      </c>
      <c r="O103" s="29">
        <v>45091360</v>
      </c>
      <c r="P103" s="36" t="s">
        <v>1701</v>
      </c>
      <c r="Q103" s="22">
        <v>500</v>
      </c>
    </row>
    <row r="104" spans="1:17">
      <c r="A104" s="12" t="s">
        <v>1571</v>
      </c>
      <c r="B104" s="12" t="s">
        <v>1366</v>
      </c>
      <c r="C104" s="22">
        <v>32160342</v>
      </c>
      <c r="D104" s="29" t="s">
        <v>1702</v>
      </c>
      <c r="E104" s="12">
        <v>15</v>
      </c>
      <c r="G104" s="12" t="s">
        <v>1699</v>
      </c>
      <c r="H104" s="12" t="s">
        <v>1366</v>
      </c>
      <c r="I104" s="19">
        <v>61010002</v>
      </c>
      <c r="J104" s="29" t="s">
        <v>1703</v>
      </c>
      <c r="K104" s="12">
        <v>9</v>
      </c>
      <c r="M104" s="12" t="s">
        <v>640</v>
      </c>
      <c r="N104" s="29" t="s">
        <v>1099</v>
      </c>
      <c r="O104" s="29">
        <v>45091370</v>
      </c>
      <c r="P104" s="36" t="s">
        <v>1704</v>
      </c>
      <c r="Q104" s="22">
        <v>500</v>
      </c>
    </row>
    <row r="105" spans="1:24">
      <c r="A105" s="12" t="s">
        <v>1571</v>
      </c>
      <c r="B105" s="12" t="s">
        <v>1373</v>
      </c>
      <c r="C105" s="22">
        <v>32160343</v>
      </c>
      <c r="D105" s="29" t="s">
        <v>1705</v>
      </c>
      <c r="E105" s="12">
        <v>40</v>
      </c>
      <c r="G105" s="12" t="s">
        <v>1699</v>
      </c>
      <c r="H105" s="12" t="s">
        <v>1373</v>
      </c>
      <c r="I105" s="19">
        <v>61010003</v>
      </c>
      <c r="J105" s="29" t="s">
        <v>1706</v>
      </c>
      <c r="K105" s="12">
        <v>45</v>
      </c>
      <c r="M105" s="12" t="s">
        <v>640</v>
      </c>
      <c r="N105" s="29" t="s">
        <v>1099</v>
      </c>
      <c r="O105" s="29">
        <v>45091380</v>
      </c>
      <c r="P105" s="36" t="s">
        <v>1707</v>
      </c>
      <c r="Q105" s="22">
        <v>500</v>
      </c>
      <c r="S105" s="11" t="s">
        <v>523</v>
      </c>
      <c r="T105" s="11" t="s">
        <v>1362</v>
      </c>
      <c r="U105" s="11" t="s">
        <v>1363</v>
      </c>
      <c r="V105" s="11" t="s">
        <v>1364</v>
      </c>
      <c r="W105" s="11" t="s">
        <v>57</v>
      </c>
      <c r="X105" s="11" t="s">
        <v>1365</v>
      </c>
    </row>
    <row r="106" spans="1:24">
      <c r="A106" s="12" t="s">
        <v>1571</v>
      </c>
      <c r="B106" s="12" t="s">
        <v>1099</v>
      </c>
      <c r="C106" s="22">
        <v>32160344</v>
      </c>
      <c r="D106" s="29" t="s">
        <v>1708</v>
      </c>
      <c r="E106" s="12">
        <v>112.5</v>
      </c>
      <c r="G106" s="12" t="s">
        <v>1699</v>
      </c>
      <c r="H106" s="29" t="s">
        <v>1373</v>
      </c>
      <c r="I106" s="29">
        <v>61040001</v>
      </c>
      <c r="J106" s="29" t="s">
        <v>1709</v>
      </c>
      <c r="K106" s="12">
        <v>8</v>
      </c>
      <c r="M106" s="12" t="s">
        <v>640</v>
      </c>
      <c r="N106" s="29" t="s">
        <v>1099</v>
      </c>
      <c r="O106" s="29">
        <v>45091390</v>
      </c>
      <c r="P106" s="29" t="s">
        <v>1710</v>
      </c>
      <c r="Q106" s="20">
        <v>500</v>
      </c>
      <c r="S106" s="12" t="s">
        <v>641</v>
      </c>
      <c r="T106" s="12" t="s">
        <v>1428</v>
      </c>
      <c r="U106" s="22">
        <v>11010004</v>
      </c>
      <c r="V106" s="29" t="s">
        <v>1711</v>
      </c>
      <c r="W106" s="12">
        <v>60</v>
      </c>
      <c r="X106" s="12">
        <v>648</v>
      </c>
    </row>
    <row r="107" spans="1:24">
      <c r="A107" s="12" t="s">
        <v>1571</v>
      </c>
      <c r="B107" s="12" t="s">
        <v>1366</v>
      </c>
      <c r="C107" s="22">
        <v>32160345</v>
      </c>
      <c r="D107" s="29" t="s">
        <v>1712</v>
      </c>
      <c r="E107" s="12">
        <v>30</v>
      </c>
      <c r="G107" s="12" t="s">
        <v>1699</v>
      </c>
      <c r="H107" s="29" t="s">
        <v>1366</v>
      </c>
      <c r="I107" s="29">
        <v>61030001</v>
      </c>
      <c r="J107" s="29" t="s">
        <v>1713</v>
      </c>
      <c r="K107" s="12">
        <v>4</v>
      </c>
      <c r="M107" s="12" t="s">
        <v>640</v>
      </c>
      <c r="N107" s="29" t="s">
        <v>1099</v>
      </c>
      <c r="O107" s="29">
        <v>45091400</v>
      </c>
      <c r="P107" s="29" t="s">
        <v>1714</v>
      </c>
      <c r="Q107" s="20">
        <v>500</v>
      </c>
      <c r="S107" s="12" t="s">
        <v>641</v>
      </c>
      <c r="T107" s="12" t="s">
        <v>1428</v>
      </c>
      <c r="U107" s="22">
        <v>11050001</v>
      </c>
      <c r="V107" s="29" t="s">
        <v>1715</v>
      </c>
      <c r="W107" s="12">
        <v>60</v>
      </c>
      <c r="X107" s="12">
        <v>648</v>
      </c>
    </row>
    <row r="108" spans="1:24">
      <c r="A108" s="12" t="s">
        <v>1571</v>
      </c>
      <c r="B108" s="12" t="s">
        <v>1373</v>
      </c>
      <c r="C108" s="22">
        <v>32160346</v>
      </c>
      <c r="D108" s="29" t="s">
        <v>1716</v>
      </c>
      <c r="E108" s="12">
        <v>90</v>
      </c>
      <c r="G108" s="12" t="s">
        <v>1699</v>
      </c>
      <c r="H108" s="29" t="s">
        <v>1366</v>
      </c>
      <c r="I108" s="29">
        <v>61030002</v>
      </c>
      <c r="J108" s="29" t="s">
        <v>1717</v>
      </c>
      <c r="K108" s="12">
        <v>4</v>
      </c>
      <c r="M108" s="12" t="s">
        <v>640</v>
      </c>
      <c r="N108" s="29" t="s">
        <v>1099</v>
      </c>
      <c r="O108" s="29">
        <v>45091410</v>
      </c>
      <c r="P108" s="29" t="s">
        <v>1718</v>
      </c>
      <c r="Q108" s="20">
        <v>500</v>
      </c>
      <c r="S108" s="12" t="s">
        <v>641</v>
      </c>
      <c r="T108" s="12" t="s">
        <v>1428</v>
      </c>
      <c r="U108" s="22">
        <v>11050002</v>
      </c>
      <c r="V108" s="29" t="s">
        <v>1719</v>
      </c>
      <c r="W108" s="12">
        <v>60</v>
      </c>
      <c r="X108" s="12">
        <v>648</v>
      </c>
    </row>
    <row r="109" spans="1:24">
      <c r="A109" s="12" t="s">
        <v>1571</v>
      </c>
      <c r="B109" s="12" t="s">
        <v>1099</v>
      </c>
      <c r="C109" s="22">
        <v>32160347</v>
      </c>
      <c r="D109" s="29" t="s">
        <v>1720</v>
      </c>
      <c r="E109" s="12">
        <v>225</v>
      </c>
      <c r="G109" s="12" t="s">
        <v>1699</v>
      </c>
      <c r="H109" s="29" t="s">
        <v>1366</v>
      </c>
      <c r="I109" s="29">
        <v>61030003</v>
      </c>
      <c r="J109" s="29" t="s">
        <v>1721</v>
      </c>
      <c r="K109" s="12">
        <v>4</v>
      </c>
      <c r="M109" s="12" t="s">
        <v>640</v>
      </c>
      <c r="N109" s="29" t="s">
        <v>1099</v>
      </c>
      <c r="O109" s="29">
        <v>45091420</v>
      </c>
      <c r="P109" s="29" t="s">
        <v>1722</v>
      </c>
      <c r="Q109" s="20">
        <v>500</v>
      </c>
      <c r="S109" s="12" t="s">
        <v>641</v>
      </c>
      <c r="T109" s="12" t="s">
        <v>1428</v>
      </c>
      <c r="U109" s="22">
        <v>11050003</v>
      </c>
      <c r="V109" s="29" t="s">
        <v>1723</v>
      </c>
      <c r="W109" s="12">
        <v>60</v>
      </c>
      <c r="X109" s="12">
        <v>648</v>
      </c>
    </row>
    <row r="110" spans="1:24">
      <c r="A110" s="12" t="s">
        <v>1571</v>
      </c>
      <c r="B110" s="12" t="s">
        <v>1366</v>
      </c>
      <c r="C110" s="22">
        <v>32160348</v>
      </c>
      <c r="D110" s="29" t="s">
        <v>1724</v>
      </c>
      <c r="E110" s="12">
        <v>60</v>
      </c>
      <c r="M110" s="12" t="s">
        <v>640</v>
      </c>
      <c r="N110" s="29" t="s">
        <v>1725</v>
      </c>
      <c r="O110" s="29">
        <v>45091430</v>
      </c>
      <c r="P110" s="29" t="s">
        <v>1726</v>
      </c>
      <c r="Q110" s="20">
        <v>1000</v>
      </c>
      <c r="S110" s="12" t="s">
        <v>641</v>
      </c>
      <c r="T110" s="12" t="s">
        <v>1428</v>
      </c>
      <c r="U110" s="22">
        <v>11050004</v>
      </c>
      <c r="V110" s="29" t="s">
        <v>1727</v>
      </c>
      <c r="W110" s="12">
        <v>60</v>
      </c>
      <c r="X110" s="12">
        <v>648</v>
      </c>
    </row>
    <row r="111" spans="1:24">
      <c r="A111" s="12" t="s">
        <v>1571</v>
      </c>
      <c r="B111" s="12" t="s">
        <v>1373</v>
      </c>
      <c r="C111" s="22">
        <v>32160349</v>
      </c>
      <c r="D111" s="29" t="s">
        <v>1728</v>
      </c>
      <c r="E111" s="12">
        <v>180</v>
      </c>
      <c r="M111" s="12" t="s">
        <v>640</v>
      </c>
      <c r="N111" s="29" t="s">
        <v>1099</v>
      </c>
      <c r="O111" s="29">
        <v>45091440</v>
      </c>
      <c r="P111" s="29" t="s">
        <v>1729</v>
      </c>
      <c r="Q111" s="20">
        <v>500</v>
      </c>
      <c r="S111" s="12" t="s">
        <v>641</v>
      </c>
      <c r="T111" s="12" t="s">
        <v>1428</v>
      </c>
      <c r="U111" s="22">
        <v>11050005</v>
      </c>
      <c r="V111" s="29" t="s">
        <v>1730</v>
      </c>
      <c r="W111" s="12">
        <v>60</v>
      </c>
      <c r="X111" s="12">
        <v>648</v>
      </c>
    </row>
    <row r="112" spans="1:24">
      <c r="A112" s="12" t="s">
        <v>1571</v>
      </c>
      <c r="B112" s="12" t="s">
        <v>1099</v>
      </c>
      <c r="C112" s="22">
        <v>32160350</v>
      </c>
      <c r="D112" s="29" t="s">
        <v>1731</v>
      </c>
      <c r="E112" s="12">
        <v>450</v>
      </c>
      <c r="M112" s="12" t="s">
        <v>640</v>
      </c>
      <c r="N112" s="29" t="s">
        <v>1099</v>
      </c>
      <c r="O112" s="29">
        <v>45091450</v>
      </c>
      <c r="P112" s="29" t="s">
        <v>1732</v>
      </c>
      <c r="Q112" s="20">
        <v>500</v>
      </c>
      <c r="S112" s="12" t="s">
        <v>641</v>
      </c>
      <c r="T112" s="12" t="s">
        <v>1428</v>
      </c>
      <c r="U112" s="22">
        <v>11050006</v>
      </c>
      <c r="V112" s="43" t="s">
        <v>1733</v>
      </c>
      <c r="W112" s="12">
        <v>60</v>
      </c>
      <c r="X112" s="12">
        <v>648</v>
      </c>
    </row>
    <row r="113" spans="1:24">
      <c r="A113" s="12" t="s">
        <v>1571</v>
      </c>
      <c r="B113" s="12" t="s">
        <v>1366</v>
      </c>
      <c r="C113" s="22">
        <v>32160351</v>
      </c>
      <c r="D113" s="29" t="s">
        <v>1734</v>
      </c>
      <c r="E113" s="12">
        <v>90</v>
      </c>
      <c r="G113" s="11" t="s">
        <v>523</v>
      </c>
      <c r="H113" s="11" t="s">
        <v>1362</v>
      </c>
      <c r="I113" s="11" t="s">
        <v>1363</v>
      </c>
      <c r="J113" s="11" t="s">
        <v>1364</v>
      </c>
      <c r="K113" s="11" t="s">
        <v>1365</v>
      </c>
      <c r="M113" s="12" t="s">
        <v>640</v>
      </c>
      <c r="N113" s="29" t="s">
        <v>1099</v>
      </c>
      <c r="O113" s="29">
        <v>45091460</v>
      </c>
      <c r="P113" s="29" t="s">
        <v>1735</v>
      </c>
      <c r="Q113" s="20">
        <v>500</v>
      </c>
      <c r="S113" s="12" t="s">
        <v>641</v>
      </c>
      <c r="T113" s="12" t="s">
        <v>1428</v>
      </c>
      <c r="U113" s="22">
        <v>11050007</v>
      </c>
      <c r="V113" s="29" t="s">
        <v>1736</v>
      </c>
      <c r="W113" s="12">
        <v>60</v>
      </c>
      <c r="X113" s="12">
        <v>648</v>
      </c>
    </row>
    <row r="114" spans="1:24">
      <c r="A114" s="12" t="s">
        <v>1571</v>
      </c>
      <c r="B114" s="12" t="s">
        <v>1373</v>
      </c>
      <c r="C114" s="22">
        <v>32160352</v>
      </c>
      <c r="D114" s="29" t="s">
        <v>1737</v>
      </c>
      <c r="E114" s="12">
        <v>270</v>
      </c>
      <c r="G114" s="12" t="s">
        <v>1638</v>
      </c>
      <c r="H114" s="12" t="s">
        <v>1366</v>
      </c>
      <c r="I114" s="29">
        <v>14150001</v>
      </c>
      <c r="J114" s="29" t="s">
        <v>1738</v>
      </c>
      <c r="K114" s="12">
        <v>1</v>
      </c>
      <c r="M114" s="12" t="s">
        <v>640</v>
      </c>
      <c r="N114" s="29" t="s">
        <v>1099</v>
      </c>
      <c r="O114" s="29">
        <v>45091470</v>
      </c>
      <c r="P114" s="29" t="s">
        <v>1739</v>
      </c>
      <c r="Q114" s="20">
        <v>500</v>
      </c>
      <c r="S114" s="12" t="s">
        <v>641</v>
      </c>
      <c r="T114" s="12" t="s">
        <v>1428</v>
      </c>
      <c r="U114" s="22">
        <v>11050008</v>
      </c>
      <c r="V114" s="29" t="s">
        <v>1740</v>
      </c>
      <c r="W114" s="12">
        <v>60</v>
      </c>
      <c r="X114" s="12">
        <v>648</v>
      </c>
    </row>
    <row r="115" spans="1:24">
      <c r="A115" s="12" t="s">
        <v>1571</v>
      </c>
      <c r="B115" s="12" t="s">
        <v>1099</v>
      </c>
      <c r="C115" s="22">
        <v>32160353</v>
      </c>
      <c r="D115" s="29" t="s">
        <v>1741</v>
      </c>
      <c r="E115" s="12">
        <v>675</v>
      </c>
      <c r="G115" s="12" t="s">
        <v>1638</v>
      </c>
      <c r="H115" s="12" t="s">
        <v>1373</v>
      </c>
      <c r="I115" s="29">
        <v>14150002</v>
      </c>
      <c r="J115" s="29" t="s">
        <v>1742</v>
      </c>
      <c r="K115" s="12">
        <v>5</v>
      </c>
      <c r="M115" s="12" t="s">
        <v>640</v>
      </c>
      <c r="N115" s="29" t="s">
        <v>1725</v>
      </c>
      <c r="O115" s="29">
        <v>45091480</v>
      </c>
      <c r="P115" s="29" t="s">
        <v>1743</v>
      </c>
      <c r="Q115" s="20">
        <v>1000</v>
      </c>
      <c r="S115" s="12" t="s">
        <v>641</v>
      </c>
      <c r="T115" s="12" t="s">
        <v>1428</v>
      </c>
      <c r="U115" s="22">
        <v>11050009</v>
      </c>
      <c r="V115" s="29" t="s">
        <v>1744</v>
      </c>
      <c r="W115" s="12">
        <v>60</v>
      </c>
      <c r="X115" s="12">
        <v>648</v>
      </c>
    </row>
    <row r="116" spans="1:24">
      <c r="A116" s="12" t="s">
        <v>1571</v>
      </c>
      <c r="B116" s="12" t="s">
        <v>1366</v>
      </c>
      <c r="C116" s="22">
        <v>32160354</v>
      </c>
      <c r="D116" s="29" t="s">
        <v>1745</v>
      </c>
      <c r="E116" s="12">
        <v>120</v>
      </c>
      <c r="G116" s="12" t="s">
        <v>1638</v>
      </c>
      <c r="H116" s="12" t="s">
        <v>1099</v>
      </c>
      <c r="I116" s="29">
        <v>14150003</v>
      </c>
      <c r="J116" s="29" t="s">
        <v>1746</v>
      </c>
      <c r="K116" s="12">
        <v>30</v>
      </c>
      <c r="S116" s="12" t="s">
        <v>641</v>
      </c>
      <c r="T116" s="12" t="s">
        <v>1428</v>
      </c>
      <c r="U116" s="22">
        <v>11050010</v>
      </c>
      <c r="V116" s="29" t="s">
        <v>1747</v>
      </c>
      <c r="W116" s="12">
        <v>60</v>
      </c>
      <c r="X116" s="12">
        <v>648</v>
      </c>
    </row>
    <row r="117" spans="1:24">
      <c r="A117" s="12" t="s">
        <v>1571</v>
      </c>
      <c r="B117" s="12" t="s">
        <v>1373</v>
      </c>
      <c r="C117" s="22">
        <v>32160355</v>
      </c>
      <c r="D117" s="29" t="s">
        <v>1748</v>
      </c>
      <c r="E117" s="12">
        <v>360</v>
      </c>
      <c r="G117" s="12" t="s">
        <v>1638</v>
      </c>
      <c r="H117" s="12" t="s">
        <v>1366</v>
      </c>
      <c r="I117" s="29">
        <v>14150011</v>
      </c>
      <c r="J117" s="29" t="s">
        <v>1749</v>
      </c>
      <c r="K117" s="12">
        <v>1</v>
      </c>
      <c r="S117" s="12" t="s">
        <v>641</v>
      </c>
      <c r="T117" s="12" t="s">
        <v>1428</v>
      </c>
      <c r="U117" s="22">
        <v>11050011</v>
      </c>
      <c r="V117" s="29" t="s">
        <v>1750</v>
      </c>
      <c r="W117" s="12">
        <v>60</v>
      </c>
      <c r="X117" s="12">
        <v>648</v>
      </c>
    </row>
    <row r="118" spans="1:24">
      <c r="A118" s="12" t="s">
        <v>1571</v>
      </c>
      <c r="B118" s="12" t="s">
        <v>1099</v>
      </c>
      <c r="C118" s="22">
        <v>32160356</v>
      </c>
      <c r="D118" s="29" t="s">
        <v>1751</v>
      </c>
      <c r="E118" s="12">
        <v>900</v>
      </c>
      <c r="G118" s="12" t="s">
        <v>1638</v>
      </c>
      <c r="H118" s="12" t="s">
        <v>1373</v>
      </c>
      <c r="I118" s="29">
        <v>14150012</v>
      </c>
      <c r="J118" s="29" t="s">
        <v>1752</v>
      </c>
      <c r="K118" s="12">
        <v>5</v>
      </c>
      <c r="S118" s="12" t="s">
        <v>641</v>
      </c>
      <c r="T118" s="12" t="s">
        <v>1428</v>
      </c>
      <c r="U118" s="22">
        <v>11050012</v>
      </c>
      <c r="V118" s="29" t="s">
        <v>1753</v>
      </c>
      <c r="W118" s="12">
        <v>60</v>
      </c>
      <c r="X118" s="12">
        <v>648</v>
      </c>
    </row>
    <row r="119" spans="1:24">
      <c r="A119" s="12" t="s">
        <v>1571</v>
      </c>
      <c r="B119" s="12" t="s">
        <v>1373</v>
      </c>
      <c r="C119" s="22">
        <v>32160238</v>
      </c>
      <c r="D119" s="29" t="s">
        <v>1754</v>
      </c>
      <c r="E119" s="12">
        <v>35</v>
      </c>
      <c r="G119" s="12" t="s">
        <v>1638</v>
      </c>
      <c r="H119" s="12" t="s">
        <v>1099</v>
      </c>
      <c r="I119" s="29">
        <v>14150013</v>
      </c>
      <c r="J119" s="29" t="s">
        <v>1755</v>
      </c>
      <c r="K119" s="12">
        <v>30</v>
      </c>
      <c r="S119" s="12" t="s">
        <v>641</v>
      </c>
      <c r="T119" s="12" t="s">
        <v>1428</v>
      </c>
      <c r="U119" s="22">
        <v>11050013</v>
      </c>
      <c r="V119" s="29" t="s">
        <v>1756</v>
      </c>
      <c r="W119" s="12">
        <v>60</v>
      </c>
      <c r="X119" s="12">
        <v>648</v>
      </c>
    </row>
    <row r="120" spans="1:24">
      <c r="A120" s="12" t="s">
        <v>1571</v>
      </c>
      <c r="B120" s="12" t="s">
        <v>1373</v>
      </c>
      <c r="C120" s="22">
        <v>32160239</v>
      </c>
      <c r="D120" s="29" t="s">
        <v>1757</v>
      </c>
      <c r="E120" s="12">
        <v>70</v>
      </c>
      <c r="G120" s="12" t="s">
        <v>1638</v>
      </c>
      <c r="H120" s="12" t="s">
        <v>1373</v>
      </c>
      <c r="I120" s="29">
        <v>56010001</v>
      </c>
      <c r="J120" s="29" t="s">
        <v>1758</v>
      </c>
      <c r="K120" s="12">
        <v>6.7</v>
      </c>
      <c r="M120" s="11" t="s">
        <v>523</v>
      </c>
      <c r="N120" s="11" t="s">
        <v>1362</v>
      </c>
      <c r="O120" s="11" t="s">
        <v>1363</v>
      </c>
      <c r="P120" s="11" t="s">
        <v>1364</v>
      </c>
      <c r="Q120" s="11" t="s">
        <v>1365</v>
      </c>
      <c r="S120" s="12" t="s">
        <v>641</v>
      </c>
      <c r="T120" s="12" t="s">
        <v>1428</v>
      </c>
      <c r="U120" s="22">
        <v>11050014</v>
      </c>
      <c r="V120" s="29" t="s">
        <v>1759</v>
      </c>
      <c r="W120" s="12">
        <v>60</v>
      </c>
      <c r="X120" s="12">
        <v>648</v>
      </c>
    </row>
    <row r="121" spans="1:17">
      <c r="A121" s="12" t="s">
        <v>1571</v>
      </c>
      <c r="B121" s="12" t="s">
        <v>1099</v>
      </c>
      <c r="C121" s="22">
        <v>32160240</v>
      </c>
      <c r="D121" s="29" t="s">
        <v>1760</v>
      </c>
      <c r="E121" s="12">
        <v>140</v>
      </c>
      <c r="G121" s="12" t="s">
        <v>1638</v>
      </c>
      <c r="H121" s="12" t="s">
        <v>1373</v>
      </c>
      <c r="I121" s="29">
        <v>56010002</v>
      </c>
      <c r="J121" s="29" t="s">
        <v>1761</v>
      </c>
      <c r="K121" s="12">
        <v>8.4</v>
      </c>
      <c r="M121" s="12" t="s">
        <v>1762</v>
      </c>
      <c r="N121" s="12" t="s">
        <v>1371</v>
      </c>
      <c r="O121" s="37">
        <v>3200001001</v>
      </c>
      <c r="P121" s="38" t="s">
        <v>1763</v>
      </c>
      <c r="Q121" s="44">
        <v>50</v>
      </c>
    </row>
    <row r="122" spans="1:17">
      <c r="A122" s="12" t="s">
        <v>1571</v>
      </c>
      <c r="B122" s="12" t="s">
        <v>1099</v>
      </c>
      <c r="C122" s="22">
        <v>32160241</v>
      </c>
      <c r="D122" s="29" t="s">
        <v>1764</v>
      </c>
      <c r="E122" s="12">
        <v>250</v>
      </c>
      <c r="G122" s="12" t="s">
        <v>1638</v>
      </c>
      <c r="H122" s="12" t="s">
        <v>1373</v>
      </c>
      <c r="I122" s="29">
        <v>56010003</v>
      </c>
      <c r="J122" s="29" t="s">
        <v>1765</v>
      </c>
      <c r="K122" s="12">
        <v>10</v>
      </c>
      <c r="M122" s="12" t="s">
        <v>1762</v>
      </c>
      <c r="N122" s="12" t="s">
        <v>1366</v>
      </c>
      <c r="O122" s="37">
        <v>3200001002</v>
      </c>
      <c r="P122" s="38" t="s">
        <v>1766</v>
      </c>
      <c r="Q122" s="44">
        <v>250</v>
      </c>
    </row>
    <row r="123" spans="1:17">
      <c r="A123" s="12" t="s">
        <v>1571</v>
      </c>
      <c r="B123" s="12" t="s">
        <v>1373</v>
      </c>
      <c r="C123" s="22">
        <v>32160245</v>
      </c>
      <c r="D123" s="29" t="s">
        <v>1767</v>
      </c>
      <c r="E123" s="12">
        <v>56</v>
      </c>
      <c r="G123" s="12" t="s">
        <v>1638</v>
      </c>
      <c r="H123" s="12" t="s">
        <v>1373</v>
      </c>
      <c r="I123" s="29">
        <v>56010004</v>
      </c>
      <c r="J123" s="29" t="s">
        <v>1768</v>
      </c>
      <c r="K123" s="12">
        <v>13.5</v>
      </c>
      <c r="M123" s="12" t="s">
        <v>1762</v>
      </c>
      <c r="N123" s="12" t="s">
        <v>1373</v>
      </c>
      <c r="O123" s="37">
        <v>3200001003</v>
      </c>
      <c r="P123" s="38" t="s">
        <v>1769</v>
      </c>
      <c r="Q123" s="44">
        <v>750</v>
      </c>
    </row>
    <row r="124" spans="1:17">
      <c r="A124" s="12" t="s">
        <v>1571</v>
      </c>
      <c r="B124" s="12" t="s">
        <v>1373</v>
      </c>
      <c r="C124" s="22">
        <v>32160246</v>
      </c>
      <c r="D124" s="29" t="s">
        <v>1770</v>
      </c>
      <c r="E124" s="12">
        <v>112</v>
      </c>
      <c r="G124" s="12" t="s">
        <v>1638</v>
      </c>
      <c r="H124" s="12" t="s">
        <v>1373</v>
      </c>
      <c r="I124" s="29">
        <v>56010005</v>
      </c>
      <c r="J124" s="29" t="s">
        <v>1771</v>
      </c>
      <c r="K124" s="12">
        <v>15</v>
      </c>
      <c r="M124" s="12" t="s">
        <v>1772</v>
      </c>
      <c r="N124" s="12" t="s">
        <v>1373</v>
      </c>
      <c r="O124" s="37">
        <v>3200002001</v>
      </c>
      <c r="P124" s="38" t="s">
        <v>1773</v>
      </c>
      <c r="Q124" s="44">
        <v>10</v>
      </c>
    </row>
    <row r="125" spans="1:17">
      <c r="A125" s="12" t="s">
        <v>1571</v>
      </c>
      <c r="B125" s="12" t="s">
        <v>1099</v>
      </c>
      <c r="C125" s="22">
        <v>32160247</v>
      </c>
      <c r="D125" s="22" t="s">
        <v>1774</v>
      </c>
      <c r="E125" s="12">
        <v>224</v>
      </c>
      <c r="G125" s="12" t="s">
        <v>1638</v>
      </c>
      <c r="H125" s="12" t="s">
        <v>1371</v>
      </c>
      <c r="I125" s="29">
        <v>56020101</v>
      </c>
      <c r="J125" s="29" t="s">
        <v>1775</v>
      </c>
      <c r="K125" s="12">
        <v>1</v>
      </c>
      <c r="M125" s="12" t="s">
        <v>1772</v>
      </c>
      <c r="N125" s="12" t="s">
        <v>1373</v>
      </c>
      <c r="O125" s="37">
        <v>3200002002</v>
      </c>
      <c r="P125" s="38" t="s">
        <v>1776</v>
      </c>
      <c r="Q125" s="44">
        <v>10</v>
      </c>
    </row>
    <row r="126" spans="1:17">
      <c r="A126" s="12" t="s">
        <v>1571</v>
      </c>
      <c r="B126" s="12" t="s">
        <v>1099</v>
      </c>
      <c r="C126" s="22">
        <v>32160248</v>
      </c>
      <c r="D126" s="22" t="s">
        <v>1777</v>
      </c>
      <c r="E126" s="12">
        <v>400</v>
      </c>
      <c r="G126" s="12" t="s">
        <v>1638</v>
      </c>
      <c r="H126" s="12" t="s">
        <v>1366</v>
      </c>
      <c r="I126" s="29">
        <v>56020102</v>
      </c>
      <c r="J126" s="29" t="s">
        <v>1778</v>
      </c>
      <c r="K126" s="12">
        <v>6</v>
      </c>
      <c r="M126" s="12" t="s">
        <v>1772</v>
      </c>
      <c r="N126" s="12" t="s">
        <v>1373</v>
      </c>
      <c r="O126" s="37">
        <v>3200002003</v>
      </c>
      <c r="P126" s="38" t="s">
        <v>1779</v>
      </c>
      <c r="Q126" s="44">
        <v>10</v>
      </c>
    </row>
    <row r="127" spans="1:17">
      <c r="A127" s="12" t="s">
        <v>1571</v>
      </c>
      <c r="B127" s="12" t="s">
        <v>1373</v>
      </c>
      <c r="C127" s="22">
        <v>32160259</v>
      </c>
      <c r="D127" s="22" t="s">
        <v>1780</v>
      </c>
      <c r="E127" s="12">
        <v>100</v>
      </c>
      <c r="G127" s="12" t="s">
        <v>1638</v>
      </c>
      <c r="H127" s="12" t="s">
        <v>1373</v>
      </c>
      <c r="I127" s="29">
        <v>56020103</v>
      </c>
      <c r="J127" s="29" t="s">
        <v>1781</v>
      </c>
      <c r="K127" s="12">
        <v>30</v>
      </c>
      <c r="M127" s="12" t="s">
        <v>1772</v>
      </c>
      <c r="N127" s="12" t="s">
        <v>1373</v>
      </c>
      <c r="O127" s="37">
        <v>3200002004</v>
      </c>
      <c r="P127" s="38" t="s">
        <v>1782</v>
      </c>
      <c r="Q127" s="44">
        <v>10</v>
      </c>
    </row>
    <row r="128" spans="1:17">
      <c r="A128" s="12" t="s">
        <v>1571</v>
      </c>
      <c r="B128" s="12" t="s">
        <v>1373</v>
      </c>
      <c r="C128" s="22">
        <v>32160260</v>
      </c>
      <c r="D128" s="22" t="s">
        <v>1783</v>
      </c>
      <c r="E128" s="12">
        <v>200</v>
      </c>
      <c r="G128" s="12" t="s">
        <v>1638</v>
      </c>
      <c r="H128" s="12" t="s">
        <v>1371</v>
      </c>
      <c r="I128" s="29">
        <v>56020201</v>
      </c>
      <c r="J128" s="29" t="s">
        <v>1784</v>
      </c>
      <c r="K128" s="12">
        <v>1</v>
      </c>
      <c r="M128" s="12" t="s">
        <v>1772</v>
      </c>
      <c r="N128" s="12" t="s">
        <v>1373</v>
      </c>
      <c r="O128" s="37">
        <v>3200002005</v>
      </c>
      <c r="P128" s="38" t="s">
        <v>1785</v>
      </c>
      <c r="Q128" s="44">
        <v>10</v>
      </c>
    </row>
    <row r="129" spans="1:23">
      <c r="A129" s="12" t="s">
        <v>1571</v>
      </c>
      <c r="B129" s="12" t="s">
        <v>1099</v>
      </c>
      <c r="C129" s="22">
        <v>32160261</v>
      </c>
      <c r="D129" s="22" t="s">
        <v>1786</v>
      </c>
      <c r="E129" s="12">
        <v>400</v>
      </c>
      <c r="G129" s="12" t="s">
        <v>1638</v>
      </c>
      <c r="H129" s="12" t="s">
        <v>1366</v>
      </c>
      <c r="I129" s="29">
        <v>56020202</v>
      </c>
      <c r="J129" s="29" t="s">
        <v>1787</v>
      </c>
      <c r="K129" s="12">
        <v>6</v>
      </c>
      <c r="M129" s="12" t="s">
        <v>1772</v>
      </c>
      <c r="N129" s="12" t="s">
        <v>1373</v>
      </c>
      <c r="O129" s="37">
        <v>3200002006</v>
      </c>
      <c r="P129" s="38" t="s">
        <v>1788</v>
      </c>
      <c r="Q129" s="44">
        <v>10</v>
      </c>
      <c r="S129" s="11" t="s">
        <v>523</v>
      </c>
      <c r="T129" s="11" t="s">
        <v>1362</v>
      </c>
      <c r="U129" s="11" t="s">
        <v>1363</v>
      </c>
      <c r="V129" s="11" t="s">
        <v>1364</v>
      </c>
      <c r="W129" s="11" t="s">
        <v>1365</v>
      </c>
    </row>
    <row r="130" ht="17.25" spans="1:23">
      <c r="A130" s="12" t="s">
        <v>1571</v>
      </c>
      <c r="B130" s="12" t="s">
        <v>1099</v>
      </c>
      <c r="C130" s="22">
        <v>32160262</v>
      </c>
      <c r="D130" s="22" t="s">
        <v>1789</v>
      </c>
      <c r="E130" s="12">
        <v>715</v>
      </c>
      <c r="G130" s="12" t="s">
        <v>1638</v>
      </c>
      <c r="H130" s="12" t="s">
        <v>1373</v>
      </c>
      <c r="I130" s="29">
        <v>56020203</v>
      </c>
      <c r="J130" s="29" t="s">
        <v>1790</v>
      </c>
      <c r="K130" s="12">
        <v>30</v>
      </c>
      <c r="S130" s="12" t="s">
        <v>1571</v>
      </c>
      <c r="T130" s="12" t="s">
        <v>1373</v>
      </c>
      <c r="U130" s="49">
        <v>32160386</v>
      </c>
      <c r="V130" s="45" t="s">
        <v>1791</v>
      </c>
      <c r="W130" s="22">
        <v>100</v>
      </c>
    </row>
    <row r="131" ht="17.25" spans="1:23">
      <c r="A131" s="12" t="s">
        <v>1571</v>
      </c>
      <c r="B131" s="12" t="s">
        <v>1373</v>
      </c>
      <c r="C131" s="22">
        <v>32160266</v>
      </c>
      <c r="D131" s="22" t="s">
        <v>1792</v>
      </c>
      <c r="E131" s="12">
        <v>130</v>
      </c>
      <c r="G131" s="12" t="s">
        <v>1638</v>
      </c>
      <c r="H131" s="12" t="s">
        <v>1371</v>
      </c>
      <c r="I131" s="29">
        <v>56020301</v>
      </c>
      <c r="J131" s="29" t="s">
        <v>1793</v>
      </c>
      <c r="K131" s="12">
        <v>1</v>
      </c>
      <c r="S131" s="12" t="s">
        <v>1571</v>
      </c>
      <c r="T131" s="12" t="s">
        <v>1099</v>
      </c>
      <c r="U131" s="49">
        <v>32160391</v>
      </c>
      <c r="V131" s="49" t="s">
        <v>1794</v>
      </c>
      <c r="W131" s="50">
        <v>500</v>
      </c>
    </row>
    <row r="132" ht="17.25" spans="1:23">
      <c r="A132" s="12" t="s">
        <v>1571</v>
      </c>
      <c r="B132" s="12" t="s">
        <v>1373</v>
      </c>
      <c r="C132" s="22">
        <v>32160267</v>
      </c>
      <c r="D132" s="22" t="s">
        <v>1795</v>
      </c>
      <c r="E132" s="12">
        <v>260</v>
      </c>
      <c r="G132" s="12" t="s">
        <v>1638</v>
      </c>
      <c r="H132" s="12" t="s">
        <v>1366</v>
      </c>
      <c r="I132" s="29">
        <v>56020302</v>
      </c>
      <c r="J132" s="29" t="s">
        <v>1796</v>
      </c>
      <c r="K132" s="12">
        <v>6</v>
      </c>
      <c r="M132" s="11" t="s">
        <v>523</v>
      </c>
      <c r="N132" s="11" t="s">
        <v>1362</v>
      </c>
      <c r="O132" s="11" t="s">
        <v>1363</v>
      </c>
      <c r="P132" s="11" t="s">
        <v>1364</v>
      </c>
      <c r="Q132" s="11" t="s">
        <v>1365</v>
      </c>
      <c r="S132" s="12" t="s">
        <v>1571</v>
      </c>
      <c r="T132" s="12" t="s">
        <v>1099</v>
      </c>
      <c r="U132" s="49">
        <v>32160392</v>
      </c>
      <c r="V132" s="49" t="s">
        <v>1797</v>
      </c>
      <c r="W132" s="50">
        <v>600</v>
      </c>
    </row>
    <row r="133" ht="17.25" spans="1:23">
      <c r="A133" s="12" t="s">
        <v>1571</v>
      </c>
      <c r="B133" s="12" t="s">
        <v>1099</v>
      </c>
      <c r="C133" s="22">
        <v>32160268</v>
      </c>
      <c r="D133" s="22" t="s">
        <v>1798</v>
      </c>
      <c r="E133" s="12">
        <v>520</v>
      </c>
      <c r="G133" s="12" t="s">
        <v>1638</v>
      </c>
      <c r="H133" s="12" t="s">
        <v>1373</v>
      </c>
      <c r="I133" s="29">
        <v>56020303</v>
      </c>
      <c r="J133" s="29" t="s">
        <v>1799</v>
      </c>
      <c r="K133" s="12">
        <v>30</v>
      </c>
      <c r="M133" s="12" t="s">
        <v>1800</v>
      </c>
      <c r="N133" s="12" t="s">
        <v>1373</v>
      </c>
      <c r="O133" s="45">
        <v>32160387</v>
      </c>
      <c r="P133" s="45" t="s">
        <v>1801</v>
      </c>
      <c r="Q133" s="44">
        <v>204</v>
      </c>
      <c r="S133" s="12" t="s">
        <v>1571</v>
      </c>
      <c r="T133" s="12" t="s">
        <v>403</v>
      </c>
      <c r="U133" s="49">
        <v>32150008</v>
      </c>
      <c r="V133" s="49" t="s">
        <v>794</v>
      </c>
      <c r="W133" s="50">
        <v>2000</v>
      </c>
    </row>
    <row r="134" ht="18.75" spans="1:23">
      <c r="A134" s="12" t="s">
        <v>1571</v>
      </c>
      <c r="B134" s="12" t="s">
        <v>1099</v>
      </c>
      <c r="C134" s="12">
        <v>32160269</v>
      </c>
      <c r="D134" s="12" t="s">
        <v>1802</v>
      </c>
      <c r="E134" s="12">
        <v>930</v>
      </c>
      <c r="G134" s="12" t="s">
        <v>1638</v>
      </c>
      <c r="H134" s="12" t="s">
        <v>1371</v>
      </c>
      <c r="I134" s="29">
        <v>56020401</v>
      </c>
      <c r="J134" s="29" t="s">
        <v>1803</v>
      </c>
      <c r="K134" s="12">
        <v>1</v>
      </c>
      <c r="M134" s="12" t="s">
        <v>1800</v>
      </c>
      <c r="N134" s="12" t="s">
        <v>1373</v>
      </c>
      <c r="O134" s="45">
        <v>32160388</v>
      </c>
      <c r="P134" s="45" t="s">
        <v>1804</v>
      </c>
      <c r="Q134" s="44">
        <v>210</v>
      </c>
      <c r="S134" s="12" t="s">
        <v>1571</v>
      </c>
      <c r="T134" s="12" t="s">
        <v>403</v>
      </c>
      <c r="U134" s="51">
        <v>32160410</v>
      </c>
      <c r="V134" s="52" t="s">
        <v>1805</v>
      </c>
      <c r="W134" s="20">
        <v>5700</v>
      </c>
    </row>
    <row r="135" ht="18.75" spans="1:23">
      <c r="A135" s="12" t="s">
        <v>1571</v>
      </c>
      <c r="B135" s="12" t="s">
        <v>1099</v>
      </c>
      <c r="C135" s="12">
        <v>32160227</v>
      </c>
      <c r="D135" s="12" t="s">
        <v>1806</v>
      </c>
      <c r="E135" s="12">
        <v>200</v>
      </c>
      <c r="G135" s="12" t="s">
        <v>1638</v>
      </c>
      <c r="H135" s="12" t="s">
        <v>1366</v>
      </c>
      <c r="I135" s="29">
        <v>56020402</v>
      </c>
      <c r="J135" s="29" t="s">
        <v>1807</v>
      </c>
      <c r="K135" s="12">
        <v>6</v>
      </c>
      <c r="M135" s="12" t="s">
        <v>1808</v>
      </c>
      <c r="N135" s="12" t="s">
        <v>1373</v>
      </c>
      <c r="O135" s="42">
        <v>3200010001</v>
      </c>
      <c r="P135" s="46" t="s">
        <v>1809</v>
      </c>
      <c r="Q135" s="44">
        <v>200</v>
      </c>
      <c r="S135" s="12" t="s">
        <v>1571</v>
      </c>
      <c r="T135" s="12" t="s">
        <v>1099</v>
      </c>
      <c r="U135" s="53">
        <v>34020003</v>
      </c>
      <c r="V135" s="54" t="s">
        <v>1810</v>
      </c>
      <c r="W135" s="20">
        <v>20</v>
      </c>
    </row>
    <row r="136" ht="18.75" spans="1:23">
      <c r="A136" s="12" t="s">
        <v>1571</v>
      </c>
      <c r="B136" s="12" t="s">
        <v>1099</v>
      </c>
      <c r="C136" s="12">
        <v>32160228</v>
      </c>
      <c r="D136" s="12" t="s">
        <v>1811</v>
      </c>
      <c r="E136" s="12">
        <v>300</v>
      </c>
      <c r="G136" s="12" t="s">
        <v>1638</v>
      </c>
      <c r="H136" s="12" t="s">
        <v>1373</v>
      </c>
      <c r="I136" s="29">
        <v>56020403</v>
      </c>
      <c r="J136" s="29" t="s">
        <v>1812</v>
      </c>
      <c r="K136" s="12">
        <v>30</v>
      </c>
      <c r="M136" s="12" t="s">
        <v>1808</v>
      </c>
      <c r="N136" s="12" t="s">
        <v>1373</v>
      </c>
      <c r="O136" s="42">
        <v>3200010002</v>
      </c>
      <c r="P136" s="46" t="s">
        <v>1813</v>
      </c>
      <c r="Q136" s="44">
        <v>200</v>
      </c>
      <c r="S136" s="12" t="s">
        <v>1571</v>
      </c>
      <c r="T136" s="12" t="s">
        <v>1099</v>
      </c>
      <c r="U136" s="53">
        <v>34020004</v>
      </c>
      <c r="V136" s="54" t="s">
        <v>1814</v>
      </c>
      <c r="W136" s="20">
        <v>30</v>
      </c>
    </row>
    <row r="137" ht="18.75" spans="1:23">
      <c r="A137" s="12" t="s">
        <v>1571</v>
      </c>
      <c r="B137" s="12" t="s">
        <v>403</v>
      </c>
      <c r="C137" s="12">
        <v>32160229</v>
      </c>
      <c r="D137" s="12" t="s">
        <v>1815</v>
      </c>
      <c r="E137" s="12">
        <v>450</v>
      </c>
      <c r="G137" s="12" t="s">
        <v>1638</v>
      </c>
      <c r="H137" s="12" t="s">
        <v>1371</v>
      </c>
      <c r="I137" s="29">
        <v>56020501</v>
      </c>
      <c r="J137" s="29" t="s">
        <v>1816</v>
      </c>
      <c r="K137" s="12">
        <v>1</v>
      </c>
      <c r="M137" s="12" t="s">
        <v>1808</v>
      </c>
      <c r="N137" s="12" t="s">
        <v>1373</v>
      </c>
      <c r="O137" s="42">
        <v>3200010003</v>
      </c>
      <c r="P137" s="46" t="s">
        <v>1817</v>
      </c>
      <c r="Q137" s="44">
        <v>200</v>
      </c>
      <c r="S137" s="12" t="s">
        <v>1571</v>
      </c>
      <c r="T137" s="12" t="s">
        <v>403</v>
      </c>
      <c r="U137" s="53">
        <v>32100054</v>
      </c>
      <c r="V137" s="54" t="s">
        <v>1818</v>
      </c>
      <c r="W137" s="20">
        <v>1450</v>
      </c>
    </row>
    <row r="138" ht="18.75" spans="1:23">
      <c r="A138" s="12" t="s">
        <v>1571</v>
      </c>
      <c r="B138" s="12" t="s">
        <v>1099</v>
      </c>
      <c r="C138" s="12">
        <v>32160230</v>
      </c>
      <c r="D138" s="12" t="s">
        <v>1819</v>
      </c>
      <c r="E138" s="12">
        <v>350</v>
      </c>
      <c r="G138" s="12" t="s">
        <v>1638</v>
      </c>
      <c r="H138" s="12" t="s">
        <v>1366</v>
      </c>
      <c r="I138" s="29">
        <v>56020502</v>
      </c>
      <c r="J138" s="29" t="s">
        <v>1820</v>
      </c>
      <c r="K138" s="12">
        <v>6</v>
      </c>
      <c r="M138" s="12" t="s">
        <v>1808</v>
      </c>
      <c r="N138" s="12" t="s">
        <v>1373</v>
      </c>
      <c r="O138" s="42">
        <v>3200010004</v>
      </c>
      <c r="P138" s="46" t="s">
        <v>1821</v>
      </c>
      <c r="Q138" s="44">
        <v>200</v>
      </c>
      <c r="S138" s="12" t="s">
        <v>1571</v>
      </c>
      <c r="T138" s="12" t="s">
        <v>403</v>
      </c>
      <c r="U138" s="53">
        <v>32100055</v>
      </c>
      <c r="V138" s="53" t="s">
        <v>1822</v>
      </c>
      <c r="W138" s="20">
        <v>1900</v>
      </c>
    </row>
    <row r="139" ht="18.75" spans="1:23">
      <c r="A139" s="12" t="s">
        <v>1571</v>
      </c>
      <c r="B139" s="12" t="s">
        <v>1099</v>
      </c>
      <c r="C139" s="12">
        <v>32160231</v>
      </c>
      <c r="D139" s="12" t="s">
        <v>1823</v>
      </c>
      <c r="E139" s="12">
        <v>525</v>
      </c>
      <c r="G139" s="12" t="s">
        <v>1638</v>
      </c>
      <c r="H139" s="12" t="s">
        <v>1373</v>
      </c>
      <c r="I139" s="29">
        <v>56020503</v>
      </c>
      <c r="J139" s="29" t="s">
        <v>1824</v>
      </c>
      <c r="K139" s="12">
        <v>30</v>
      </c>
      <c r="M139" s="12" t="s">
        <v>1808</v>
      </c>
      <c r="N139" s="12" t="s">
        <v>1373</v>
      </c>
      <c r="O139" s="42">
        <v>3200010005</v>
      </c>
      <c r="P139" s="46" t="s">
        <v>1825</v>
      </c>
      <c r="Q139" s="44">
        <v>200</v>
      </c>
      <c r="S139" s="12" t="s">
        <v>1571</v>
      </c>
      <c r="T139" s="12" t="s">
        <v>403</v>
      </c>
      <c r="U139" s="53">
        <v>32100056</v>
      </c>
      <c r="V139" s="53" t="s">
        <v>1826</v>
      </c>
      <c r="W139" s="20">
        <v>2300</v>
      </c>
    </row>
    <row r="140" ht="18.75" spans="1:23">
      <c r="A140" s="12" t="s">
        <v>1571</v>
      </c>
      <c r="B140" s="12" t="s">
        <v>403</v>
      </c>
      <c r="C140" s="12">
        <v>32160232</v>
      </c>
      <c r="D140" s="12" t="s">
        <v>1827</v>
      </c>
      <c r="E140" s="12">
        <v>780</v>
      </c>
      <c r="M140" s="12" t="s">
        <v>1808</v>
      </c>
      <c r="N140" s="12" t="s">
        <v>1373</v>
      </c>
      <c r="O140" s="42">
        <v>3200010006</v>
      </c>
      <c r="P140" s="46" t="s">
        <v>1828</v>
      </c>
      <c r="Q140" s="44">
        <v>200</v>
      </c>
      <c r="S140" s="12" t="s">
        <v>1571</v>
      </c>
      <c r="T140" s="12" t="s">
        <v>403</v>
      </c>
      <c r="U140" s="53">
        <v>32100057</v>
      </c>
      <c r="V140" s="54" t="s">
        <v>1829</v>
      </c>
      <c r="W140" s="20">
        <v>2750</v>
      </c>
    </row>
    <row r="141" ht="18.75" spans="1:23">
      <c r="A141" s="12" t="s">
        <v>1571</v>
      </c>
      <c r="B141" s="12" t="s">
        <v>1099</v>
      </c>
      <c r="C141" s="12">
        <v>32160233</v>
      </c>
      <c r="D141" s="12" t="s">
        <v>1830</v>
      </c>
      <c r="E141" s="12">
        <v>500</v>
      </c>
      <c r="M141" s="12" t="s">
        <v>1808</v>
      </c>
      <c r="N141" s="12" t="s">
        <v>1373</v>
      </c>
      <c r="O141" s="42">
        <v>3200010007</v>
      </c>
      <c r="P141" s="46" t="s">
        <v>1831</v>
      </c>
      <c r="Q141" s="44">
        <v>250</v>
      </c>
      <c r="S141" s="12" t="s">
        <v>1571</v>
      </c>
      <c r="T141" s="12" t="s">
        <v>403</v>
      </c>
      <c r="U141" s="53">
        <v>32100058</v>
      </c>
      <c r="V141" s="53" t="s">
        <v>1832</v>
      </c>
      <c r="W141" s="20">
        <v>3250</v>
      </c>
    </row>
    <row r="142" ht="18.75" spans="1:23">
      <c r="A142" s="12" t="s">
        <v>1571</v>
      </c>
      <c r="B142" s="12" t="s">
        <v>1099</v>
      </c>
      <c r="C142" s="6">
        <v>32160234</v>
      </c>
      <c r="D142" s="12" t="s">
        <v>1833</v>
      </c>
      <c r="E142" s="12">
        <v>750</v>
      </c>
      <c r="G142" s="11" t="s">
        <v>523</v>
      </c>
      <c r="H142" s="11" t="s">
        <v>1362</v>
      </c>
      <c r="I142" s="11" t="s">
        <v>1363</v>
      </c>
      <c r="J142" s="11" t="s">
        <v>1364</v>
      </c>
      <c r="K142" s="11" t="s">
        <v>1365</v>
      </c>
      <c r="S142" s="12" t="s">
        <v>1571</v>
      </c>
      <c r="T142" s="12" t="s">
        <v>403</v>
      </c>
      <c r="U142" s="53">
        <v>32100059</v>
      </c>
      <c r="V142" s="53" t="s">
        <v>1834</v>
      </c>
      <c r="W142" s="20">
        <v>3800</v>
      </c>
    </row>
    <row r="143" ht="18.75" spans="1:23">
      <c r="A143" s="12" t="s">
        <v>1571</v>
      </c>
      <c r="B143" s="12" t="s">
        <v>403</v>
      </c>
      <c r="C143" s="6">
        <v>32160235</v>
      </c>
      <c r="D143" s="12" t="s">
        <v>1835</v>
      </c>
      <c r="E143" s="12">
        <v>1125</v>
      </c>
      <c r="G143" s="12" t="s">
        <v>1836</v>
      </c>
      <c r="H143" s="12" t="s">
        <v>1371</v>
      </c>
      <c r="I143" s="40">
        <v>37020001</v>
      </c>
      <c r="J143" s="29" t="s">
        <v>1837</v>
      </c>
      <c r="K143" s="12">
        <v>1</v>
      </c>
      <c r="S143" s="12" t="s">
        <v>1571</v>
      </c>
      <c r="T143" s="12" t="s">
        <v>403</v>
      </c>
      <c r="U143" s="53">
        <v>32100060</v>
      </c>
      <c r="V143" s="54" t="s">
        <v>1838</v>
      </c>
      <c r="W143" s="20">
        <v>4400</v>
      </c>
    </row>
    <row r="144" spans="1:17">
      <c r="A144" s="12"/>
      <c r="B144" s="12"/>
      <c r="C144" s="6"/>
      <c r="D144" s="12"/>
      <c r="E144" s="12"/>
      <c r="G144" s="12"/>
      <c r="H144" s="12" t="s">
        <v>1373</v>
      </c>
      <c r="I144" s="40">
        <v>37020002</v>
      </c>
      <c r="J144" s="29" t="s">
        <v>1839</v>
      </c>
      <c r="K144" s="12">
        <v>5</v>
      </c>
      <c r="M144" s="11" t="s">
        <v>523</v>
      </c>
      <c r="N144" s="11" t="s">
        <v>1362</v>
      </c>
      <c r="O144" s="11" t="s">
        <v>1363</v>
      </c>
      <c r="P144" s="11" t="s">
        <v>1364</v>
      </c>
      <c r="Q144" s="11" t="s">
        <v>1365</v>
      </c>
    </row>
    <row r="145" spans="7:17">
      <c r="G145" s="12"/>
      <c r="H145" s="12" t="s">
        <v>1373</v>
      </c>
      <c r="I145" s="40">
        <v>37020003</v>
      </c>
      <c r="J145" s="29" t="s">
        <v>1840</v>
      </c>
      <c r="K145" s="12">
        <v>20</v>
      </c>
      <c r="M145" s="12" t="s">
        <v>1841</v>
      </c>
      <c r="N145" s="12" t="s">
        <v>1366</v>
      </c>
      <c r="O145" s="42">
        <v>38130101</v>
      </c>
      <c r="P145" s="46" t="s">
        <v>1842</v>
      </c>
      <c r="Q145" s="44">
        <v>150</v>
      </c>
    </row>
    <row r="146" spans="7:17">
      <c r="G146" s="12"/>
      <c r="H146" s="12" t="s">
        <v>1373</v>
      </c>
      <c r="I146" s="40">
        <v>37020004</v>
      </c>
      <c r="J146" s="29" t="s">
        <v>1843</v>
      </c>
      <c r="K146" s="12">
        <v>35</v>
      </c>
      <c r="M146" s="12" t="s">
        <v>1841</v>
      </c>
      <c r="N146" s="12" t="s">
        <v>1366</v>
      </c>
      <c r="O146" s="42">
        <v>38130102</v>
      </c>
      <c r="P146" s="46" t="s">
        <v>1844</v>
      </c>
      <c r="Q146" s="44">
        <v>150</v>
      </c>
    </row>
    <row r="147" spans="13:17">
      <c r="M147" s="12" t="s">
        <v>1841</v>
      </c>
      <c r="N147" s="12" t="s">
        <v>1366</v>
      </c>
      <c r="O147" s="42">
        <v>38130103</v>
      </c>
      <c r="P147" s="46" t="s">
        <v>1845</v>
      </c>
      <c r="Q147" s="44">
        <v>150</v>
      </c>
    </row>
    <row r="148" spans="7:17">
      <c r="G148" s="11" t="s">
        <v>523</v>
      </c>
      <c r="H148" s="11" t="s">
        <v>1362</v>
      </c>
      <c r="I148" s="11" t="s">
        <v>1363</v>
      </c>
      <c r="J148" s="11" t="s">
        <v>1364</v>
      </c>
      <c r="K148" s="11" t="s">
        <v>1365</v>
      </c>
      <c r="M148" s="12" t="s">
        <v>1841</v>
      </c>
      <c r="N148" s="12" t="s">
        <v>1366</v>
      </c>
      <c r="O148" s="42">
        <v>38130104</v>
      </c>
      <c r="P148" s="46" t="s">
        <v>1846</v>
      </c>
      <c r="Q148" s="44">
        <v>150</v>
      </c>
    </row>
    <row r="149" spans="7:17">
      <c r="G149" s="12" t="s">
        <v>541</v>
      </c>
      <c r="H149" s="12" t="s">
        <v>1099</v>
      </c>
      <c r="I149" s="47">
        <v>5201014</v>
      </c>
      <c r="J149" s="29" t="s">
        <v>1847</v>
      </c>
      <c r="K149" s="48">
        <v>500</v>
      </c>
      <c r="M149" s="12" t="s">
        <v>1841</v>
      </c>
      <c r="N149" s="12" t="s">
        <v>1366</v>
      </c>
      <c r="O149" s="42">
        <v>38130105</v>
      </c>
      <c r="P149" s="46" t="s">
        <v>1848</v>
      </c>
      <c r="Q149" s="44">
        <v>150</v>
      </c>
    </row>
    <row r="150" spans="8:17">
      <c r="H150" s="12" t="s">
        <v>403</v>
      </c>
      <c r="I150" s="47">
        <v>5201015</v>
      </c>
      <c r="J150" s="29" t="s">
        <v>1847</v>
      </c>
      <c r="K150" s="48">
        <v>2000</v>
      </c>
      <c r="M150" s="12" t="s">
        <v>1841</v>
      </c>
      <c r="N150" s="12" t="s">
        <v>1366</v>
      </c>
      <c r="O150" s="42">
        <v>38130106</v>
      </c>
      <c r="P150" s="46" t="s">
        <v>1849</v>
      </c>
      <c r="Q150" s="44">
        <v>150</v>
      </c>
    </row>
    <row r="151" spans="8:17">
      <c r="H151" s="12" t="s">
        <v>1099</v>
      </c>
      <c r="I151" s="47">
        <v>5201024</v>
      </c>
      <c r="J151" s="29" t="s">
        <v>1850</v>
      </c>
      <c r="K151" s="48">
        <v>500</v>
      </c>
      <c r="M151" s="12" t="s">
        <v>1841</v>
      </c>
      <c r="N151" s="12" t="s">
        <v>1366</v>
      </c>
      <c r="O151" s="42">
        <v>38130107</v>
      </c>
      <c r="P151" s="46" t="s">
        <v>1851</v>
      </c>
      <c r="Q151" s="44">
        <v>150</v>
      </c>
    </row>
    <row r="152" spans="8:17">
      <c r="H152" s="12" t="s">
        <v>403</v>
      </c>
      <c r="I152" s="47">
        <v>5201025</v>
      </c>
      <c r="J152" s="29" t="s">
        <v>1850</v>
      </c>
      <c r="K152" s="48">
        <v>2000</v>
      </c>
      <c r="M152" s="12" t="s">
        <v>1841</v>
      </c>
      <c r="N152" s="12" t="s">
        <v>1366</v>
      </c>
      <c r="O152" s="42">
        <v>38130108</v>
      </c>
      <c r="P152" s="46" t="s">
        <v>1852</v>
      </c>
      <c r="Q152" s="44">
        <v>150</v>
      </c>
    </row>
    <row r="153" spans="8:17">
      <c r="H153" s="12" t="s">
        <v>1099</v>
      </c>
      <c r="I153" s="47">
        <v>5201034</v>
      </c>
      <c r="J153" s="29" t="s">
        <v>1853</v>
      </c>
      <c r="K153" s="48">
        <v>500</v>
      </c>
      <c r="M153" s="12" t="s">
        <v>1841</v>
      </c>
      <c r="N153" s="12" t="s">
        <v>1366</v>
      </c>
      <c r="O153" s="42">
        <v>38130109</v>
      </c>
      <c r="P153" s="46" t="s">
        <v>1854</v>
      </c>
      <c r="Q153" s="44">
        <v>150</v>
      </c>
    </row>
    <row r="154" spans="8:17">
      <c r="H154" s="12" t="s">
        <v>403</v>
      </c>
      <c r="I154" s="47">
        <v>5201035</v>
      </c>
      <c r="J154" s="29" t="s">
        <v>1853</v>
      </c>
      <c r="K154" s="48">
        <v>2000</v>
      </c>
      <c r="M154" s="12" t="s">
        <v>1841</v>
      </c>
      <c r="N154" s="12" t="s">
        <v>1366</v>
      </c>
      <c r="O154" s="42">
        <v>38130110</v>
      </c>
      <c r="P154" s="46" t="s">
        <v>1855</v>
      </c>
      <c r="Q154" s="44">
        <v>150</v>
      </c>
    </row>
    <row r="155" spans="8:17">
      <c r="H155" s="12" t="s">
        <v>1099</v>
      </c>
      <c r="I155" s="47">
        <v>5201044</v>
      </c>
      <c r="J155" s="29" t="s">
        <v>1856</v>
      </c>
      <c r="K155" s="48">
        <v>500</v>
      </c>
      <c r="M155" s="12" t="s">
        <v>1841</v>
      </c>
      <c r="N155" s="12" t="s">
        <v>1366</v>
      </c>
      <c r="O155" s="42">
        <v>38130201</v>
      </c>
      <c r="P155" s="46" t="s">
        <v>1857</v>
      </c>
      <c r="Q155" s="44">
        <v>150</v>
      </c>
    </row>
    <row r="156" spans="8:17">
      <c r="H156" s="12" t="s">
        <v>403</v>
      </c>
      <c r="I156" s="47">
        <v>5201045</v>
      </c>
      <c r="J156" s="29" t="s">
        <v>1856</v>
      </c>
      <c r="K156" s="48">
        <v>2000</v>
      </c>
      <c r="M156" s="12" t="s">
        <v>1841</v>
      </c>
      <c r="N156" s="12" t="s">
        <v>1366</v>
      </c>
      <c r="O156" s="42">
        <v>38130202</v>
      </c>
      <c r="P156" s="46" t="s">
        <v>1858</v>
      </c>
      <c r="Q156" s="44">
        <v>150</v>
      </c>
    </row>
    <row r="157" spans="8:17">
      <c r="H157" s="12" t="s">
        <v>1099</v>
      </c>
      <c r="I157" s="47">
        <v>5201054</v>
      </c>
      <c r="J157" s="29" t="s">
        <v>1859</v>
      </c>
      <c r="K157" s="48">
        <v>500</v>
      </c>
      <c r="M157" s="12" t="s">
        <v>1841</v>
      </c>
      <c r="N157" s="12" t="s">
        <v>1366</v>
      </c>
      <c r="O157" s="42">
        <v>38130203</v>
      </c>
      <c r="P157" s="46" t="s">
        <v>1860</v>
      </c>
      <c r="Q157" s="44">
        <v>150</v>
      </c>
    </row>
    <row r="158" spans="8:17">
      <c r="H158" s="12" t="s">
        <v>403</v>
      </c>
      <c r="I158" s="47">
        <v>5201055</v>
      </c>
      <c r="J158" s="29" t="s">
        <v>1859</v>
      </c>
      <c r="K158" s="48">
        <v>2000</v>
      </c>
      <c r="M158" s="12" t="s">
        <v>1841</v>
      </c>
      <c r="N158" s="12" t="s">
        <v>1366</v>
      </c>
      <c r="O158" s="42">
        <v>38130204</v>
      </c>
      <c r="P158" s="46" t="s">
        <v>1861</v>
      </c>
      <c r="Q158" s="44">
        <v>150</v>
      </c>
    </row>
    <row r="159" spans="8:17">
      <c r="H159" s="12" t="s">
        <v>1099</v>
      </c>
      <c r="I159" s="47">
        <v>5201064</v>
      </c>
      <c r="J159" s="29" t="s">
        <v>1862</v>
      </c>
      <c r="K159" s="48">
        <v>500</v>
      </c>
      <c r="M159" s="12" t="s">
        <v>1841</v>
      </c>
      <c r="N159" s="12" t="s">
        <v>1366</v>
      </c>
      <c r="O159" s="42">
        <v>38130205</v>
      </c>
      <c r="P159" s="46" t="s">
        <v>1863</v>
      </c>
      <c r="Q159" s="44">
        <v>150</v>
      </c>
    </row>
    <row r="160" spans="8:17">
      <c r="H160" s="12" t="s">
        <v>403</v>
      </c>
      <c r="I160" s="47">
        <v>5201065</v>
      </c>
      <c r="J160" s="29" t="s">
        <v>1862</v>
      </c>
      <c r="K160" s="48">
        <v>2000</v>
      </c>
      <c r="M160" s="12" t="s">
        <v>1841</v>
      </c>
      <c r="N160" s="12" t="s">
        <v>1366</v>
      </c>
      <c r="O160" s="42">
        <v>38130206</v>
      </c>
      <c r="P160" s="46" t="s">
        <v>1864</v>
      </c>
      <c r="Q160" s="44">
        <v>150</v>
      </c>
    </row>
    <row r="161" spans="8:17">
      <c r="H161" s="12" t="s">
        <v>1099</v>
      </c>
      <c r="I161" s="47">
        <v>5201074</v>
      </c>
      <c r="J161" s="29" t="s">
        <v>1865</v>
      </c>
      <c r="K161" s="48">
        <v>500</v>
      </c>
      <c r="M161" s="12" t="s">
        <v>1841</v>
      </c>
      <c r="N161" s="12" t="s">
        <v>1366</v>
      </c>
      <c r="O161" s="42">
        <v>38130207</v>
      </c>
      <c r="P161" s="46" t="s">
        <v>1866</v>
      </c>
      <c r="Q161" s="44">
        <v>150</v>
      </c>
    </row>
    <row r="162" spans="8:17">
      <c r="H162" s="12" t="s">
        <v>403</v>
      </c>
      <c r="I162" s="47">
        <v>5201075</v>
      </c>
      <c r="J162" s="29" t="s">
        <v>1865</v>
      </c>
      <c r="K162" s="48">
        <v>2000</v>
      </c>
      <c r="M162" s="12" t="s">
        <v>1841</v>
      </c>
      <c r="N162" s="12" t="s">
        <v>1366</v>
      </c>
      <c r="O162" s="42">
        <v>38130208</v>
      </c>
      <c r="P162" s="46" t="s">
        <v>1867</v>
      </c>
      <c r="Q162" s="44">
        <v>150</v>
      </c>
    </row>
    <row r="163" spans="8:17">
      <c r="H163" s="12" t="s">
        <v>1099</v>
      </c>
      <c r="I163" s="47">
        <v>5201084</v>
      </c>
      <c r="J163" s="29" t="s">
        <v>1868</v>
      </c>
      <c r="K163" s="48">
        <v>500</v>
      </c>
      <c r="M163" s="12" t="s">
        <v>1841</v>
      </c>
      <c r="N163" s="12" t="s">
        <v>1366</v>
      </c>
      <c r="O163" s="42">
        <v>38130301</v>
      </c>
      <c r="P163" s="46" t="s">
        <v>1869</v>
      </c>
      <c r="Q163" s="44">
        <v>150</v>
      </c>
    </row>
    <row r="164" spans="8:17">
      <c r="H164" s="12" t="s">
        <v>403</v>
      </c>
      <c r="I164" s="47">
        <v>5201085</v>
      </c>
      <c r="J164" s="29" t="s">
        <v>1868</v>
      </c>
      <c r="K164" s="48">
        <v>2000</v>
      </c>
      <c r="M164" s="12" t="s">
        <v>1841</v>
      </c>
      <c r="N164" s="12" t="s">
        <v>1366</v>
      </c>
      <c r="O164" s="42">
        <v>38130302</v>
      </c>
      <c r="P164" s="46" t="s">
        <v>1870</v>
      </c>
      <c r="Q164" s="44">
        <v>150</v>
      </c>
    </row>
    <row r="165" spans="8:17">
      <c r="H165" s="12" t="s">
        <v>1099</v>
      </c>
      <c r="I165" s="47">
        <v>5201094</v>
      </c>
      <c r="J165" s="29" t="s">
        <v>1871</v>
      </c>
      <c r="K165" s="48">
        <v>500</v>
      </c>
      <c r="M165" s="12" t="s">
        <v>1841</v>
      </c>
      <c r="N165" s="12" t="s">
        <v>1366</v>
      </c>
      <c r="O165" s="42">
        <v>38130303</v>
      </c>
      <c r="P165" s="46" t="s">
        <v>1872</v>
      </c>
      <c r="Q165" s="44">
        <v>150</v>
      </c>
    </row>
    <row r="166" spans="8:17">
      <c r="H166" s="12" t="s">
        <v>403</v>
      </c>
      <c r="I166" s="47">
        <v>5201095</v>
      </c>
      <c r="J166" s="29" t="s">
        <v>1871</v>
      </c>
      <c r="K166" s="48">
        <v>2000</v>
      </c>
      <c r="M166" s="12" t="s">
        <v>1841</v>
      </c>
      <c r="N166" s="12" t="s">
        <v>1366</v>
      </c>
      <c r="O166" s="42">
        <v>38130304</v>
      </c>
      <c r="P166" s="46" t="s">
        <v>1873</v>
      </c>
      <c r="Q166" s="44">
        <v>150</v>
      </c>
    </row>
    <row r="167" spans="8:17">
      <c r="H167" s="12" t="s">
        <v>1099</v>
      </c>
      <c r="I167" s="47">
        <v>5201104</v>
      </c>
      <c r="J167" s="29" t="s">
        <v>1874</v>
      </c>
      <c r="K167" s="48">
        <v>500</v>
      </c>
      <c r="M167" s="12" t="s">
        <v>1841</v>
      </c>
      <c r="N167" s="12" t="s">
        <v>1366</v>
      </c>
      <c r="O167" s="42">
        <v>38130305</v>
      </c>
      <c r="P167" s="46" t="s">
        <v>1875</v>
      </c>
      <c r="Q167" s="44">
        <v>150</v>
      </c>
    </row>
    <row r="168" spans="8:17">
      <c r="H168" s="12" t="s">
        <v>403</v>
      </c>
      <c r="I168" s="47">
        <v>5201105</v>
      </c>
      <c r="J168" s="29" t="s">
        <v>1874</v>
      </c>
      <c r="K168" s="48">
        <v>2000</v>
      </c>
      <c r="M168" s="12" t="s">
        <v>1841</v>
      </c>
      <c r="N168" s="12" t="s">
        <v>1366</v>
      </c>
      <c r="O168" s="42">
        <v>38130306</v>
      </c>
      <c r="P168" s="46" t="s">
        <v>1876</v>
      </c>
      <c r="Q168" s="44">
        <v>150</v>
      </c>
    </row>
    <row r="169" spans="8:17">
      <c r="H169" s="12" t="s">
        <v>1099</v>
      </c>
      <c r="I169" s="47">
        <v>5201144</v>
      </c>
      <c r="J169" s="29" t="s">
        <v>1877</v>
      </c>
      <c r="K169" s="48">
        <v>500</v>
      </c>
      <c r="M169" s="12" t="s">
        <v>1841</v>
      </c>
      <c r="N169" s="12" t="s">
        <v>1366</v>
      </c>
      <c r="O169" s="42">
        <v>38130307</v>
      </c>
      <c r="P169" s="46" t="s">
        <v>1878</v>
      </c>
      <c r="Q169" s="44">
        <v>150</v>
      </c>
    </row>
    <row r="170" spans="8:17">
      <c r="H170" s="12" t="s">
        <v>403</v>
      </c>
      <c r="I170" s="47">
        <v>5201145</v>
      </c>
      <c r="J170" s="29" t="s">
        <v>1877</v>
      </c>
      <c r="K170" s="48">
        <v>2000</v>
      </c>
      <c r="M170" s="12" t="s">
        <v>1841</v>
      </c>
      <c r="N170" s="12" t="s">
        <v>1366</v>
      </c>
      <c r="O170" s="42">
        <v>38130308</v>
      </c>
      <c r="P170" s="46" t="s">
        <v>1879</v>
      </c>
      <c r="Q170" s="44">
        <v>150</v>
      </c>
    </row>
    <row r="171" spans="8:17">
      <c r="H171" s="12" t="s">
        <v>1099</v>
      </c>
      <c r="I171" s="47">
        <v>5201154</v>
      </c>
      <c r="J171" s="29" t="s">
        <v>1880</v>
      </c>
      <c r="K171" s="48">
        <v>500</v>
      </c>
      <c r="M171" s="12" t="s">
        <v>1841</v>
      </c>
      <c r="N171" s="12" t="s">
        <v>1366</v>
      </c>
      <c r="O171" s="42">
        <v>38130309</v>
      </c>
      <c r="P171" s="46" t="s">
        <v>1881</v>
      </c>
      <c r="Q171" s="44">
        <v>150</v>
      </c>
    </row>
    <row r="172" spans="8:17">
      <c r="H172" s="12" t="s">
        <v>403</v>
      </c>
      <c r="I172" s="47">
        <v>5201155</v>
      </c>
      <c r="J172" s="29" t="s">
        <v>1880</v>
      </c>
      <c r="K172" s="48">
        <v>2000</v>
      </c>
      <c r="M172" s="12" t="s">
        <v>1841</v>
      </c>
      <c r="N172" s="12" t="s">
        <v>1366</v>
      </c>
      <c r="O172" s="42">
        <v>38130310</v>
      </c>
      <c r="P172" s="46" t="s">
        <v>1882</v>
      </c>
      <c r="Q172" s="44">
        <v>150</v>
      </c>
    </row>
    <row r="173" spans="8:11">
      <c r="H173" s="12" t="s">
        <v>1099</v>
      </c>
      <c r="I173" s="47">
        <v>5201164</v>
      </c>
      <c r="J173" s="29" t="s">
        <v>1883</v>
      </c>
      <c r="K173" s="48">
        <v>500</v>
      </c>
    </row>
    <row r="174" spans="8:11">
      <c r="H174" s="12" t="s">
        <v>403</v>
      </c>
      <c r="I174" s="47">
        <v>5201165</v>
      </c>
      <c r="J174" s="29" t="s">
        <v>1883</v>
      </c>
      <c r="K174" s="48">
        <v>2000</v>
      </c>
    </row>
    <row r="175" spans="8:11">
      <c r="H175" s="12" t="s">
        <v>1099</v>
      </c>
      <c r="I175" s="47">
        <v>5201174</v>
      </c>
      <c r="J175" s="29" t="s">
        <v>1884</v>
      </c>
      <c r="K175" s="48">
        <v>500</v>
      </c>
    </row>
    <row r="176" spans="8:11">
      <c r="H176" s="12" t="s">
        <v>403</v>
      </c>
      <c r="I176" s="47">
        <v>5201175</v>
      </c>
      <c r="J176" s="29" t="s">
        <v>1884</v>
      </c>
      <c r="K176" s="48">
        <v>2000</v>
      </c>
    </row>
    <row r="177" spans="8:11">
      <c r="H177" s="12" t="s">
        <v>1099</v>
      </c>
      <c r="I177" s="47">
        <v>5201184</v>
      </c>
      <c r="J177" s="29" t="s">
        <v>1885</v>
      </c>
      <c r="K177" s="48">
        <v>500</v>
      </c>
    </row>
    <row r="178" spans="8:11">
      <c r="H178" s="12" t="s">
        <v>403</v>
      </c>
      <c r="I178" s="47">
        <v>5201185</v>
      </c>
      <c r="J178" s="29" t="s">
        <v>1885</v>
      </c>
      <c r="K178" s="48">
        <v>2000</v>
      </c>
    </row>
    <row r="179" spans="8:11">
      <c r="H179" s="12" t="s">
        <v>1099</v>
      </c>
      <c r="I179" s="47">
        <v>5201194</v>
      </c>
      <c r="J179" s="29" t="s">
        <v>1886</v>
      </c>
      <c r="K179" s="48">
        <v>500</v>
      </c>
    </row>
    <row r="180" spans="8:11">
      <c r="H180" s="12" t="s">
        <v>403</v>
      </c>
      <c r="I180" s="47">
        <v>5201195</v>
      </c>
      <c r="J180" s="29" t="s">
        <v>1886</v>
      </c>
      <c r="K180" s="48">
        <v>2000</v>
      </c>
    </row>
    <row r="181" spans="8:11">
      <c r="H181" s="12" t="s">
        <v>1099</v>
      </c>
      <c r="I181" s="47">
        <v>5201204</v>
      </c>
      <c r="J181" s="29" t="s">
        <v>1887</v>
      </c>
      <c r="K181" s="48">
        <v>500</v>
      </c>
    </row>
    <row r="182" spans="8:11">
      <c r="H182" s="12" t="s">
        <v>403</v>
      </c>
      <c r="I182" s="47">
        <v>5201205</v>
      </c>
      <c r="J182" s="29" t="s">
        <v>1887</v>
      </c>
      <c r="K182" s="48">
        <v>2000</v>
      </c>
    </row>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W69"/>
  <sheetViews>
    <sheetView topLeftCell="AT1" workbookViewId="0">
      <selection activeCell="H14" sqref="H14:H25"/>
    </sheetView>
  </sheetViews>
  <sheetFormatPr defaultColWidth="9.64166666666667" defaultRowHeight="16.5"/>
  <cols>
    <col min="1" max="1" width="9" style="1"/>
    <col min="2" max="2" width="10.3833333333333" style="1"/>
    <col min="3" max="3" width="22.325" style="1" customWidth="1"/>
    <col min="4" max="4" width="9.25" style="1" customWidth="1"/>
    <col min="5" max="5" width="8.13333333333333" style="1" customWidth="1"/>
    <col min="6" max="6" width="14.5" style="1" customWidth="1"/>
    <col min="7" max="8" width="9" style="1"/>
    <col min="9" max="9" width="10.3833333333333" style="1"/>
    <col min="10" max="10" width="14.1333333333333" style="1" customWidth="1"/>
    <col min="11" max="11" width="8.5" style="1" customWidth="1"/>
    <col min="12" max="12" width="9" style="1"/>
    <col min="13" max="14" width="13.1333333333333" style="1" customWidth="1"/>
    <col min="15" max="16" width="9" style="1"/>
    <col min="17" max="17" width="10.3833333333333" style="1"/>
    <col min="18" max="18" width="11.25" style="1" customWidth="1"/>
    <col min="19" max="19" width="13.1333333333333" style="1" customWidth="1"/>
    <col min="20" max="21" width="9" style="1"/>
    <col min="22" max="22" width="10.3833333333333" style="1"/>
    <col min="23" max="23" width="18" style="1" customWidth="1"/>
    <col min="24" max="25" width="9" style="1"/>
    <col min="26" max="26" width="14.6333333333333" style="1" customWidth="1"/>
    <col min="27" max="28" width="9" style="1"/>
    <col min="29" max="29" width="10.3833333333333" style="1"/>
    <col min="30" max="30" width="13.5" style="1" customWidth="1"/>
    <col min="31" max="32" width="9" style="1"/>
    <col min="33" max="33" width="13.1333333333333" style="1" customWidth="1"/>
    <col min="34" max="35" width="9" style="1"/>
    <col min="36" max="36" width="10.3833333333333" style="1"/>
    <col min="37" max="37" width="11.6333333333333" style="1" customWidth="1"/>
    <col min="38" max="38" width="9" style="1"/>
    <col min="39" max="39" width="13.1333333333333" style="1" customWidth="1"/>
    <col min="40" max="41" width="9" style="1"/>
    <col min="42" max="42" width="10.3833333333333" style="1"/>
    <col min="43" max="44" width="15.3833333333333" style="1" customWidth="1"/>
    <col min="45" max="45" width="13.1333333333333" style="1" customWidth="1"/>
    <col min="46" max="47" width="9" style="1"/>
    <col min="48" max="48" width="10.3833333333333" style="1"/>
    <col min="49" max="49" width="16.5" style="1" customWidth="1"/>
    <col min="50" max="50" width="9" style="1"/>
    <col min="51" max="51" width="13.1333333333333" style="1" customWidth="1"/>
    <col min="52" max="52" width="14.1333333333333" style="1"/>
    <col min="53" max="53" width="9" style="1"/>
    <col min="54" max="54" width="10.3833333333333" style="1"/>
    <col min="55" max="55" width="16" style="1" customWidth="1"/>
    <col min="56" max="56" width="9.38333333333333" style="1"/>
    <col min="57" max="57" width="13.1333333333333" style="1" customWidth="1"/>
    <col min="58" max="58" width="9" style="1"/>
    <col min="59" max="59" width="14.1333333333333" style="1" customWidth="1"/>
    <col min="60" max="60" width="10.3833333333333" style="1"/>
    <col min="61" max="61" width="15" style="1" customWidth="1"/>
    <col min="62" max="62" width="10.3833333333333" style="1"/>
    <col min="63" max="63" width="13.1333333333333" style="1" customWidth="1"/>
    <col min="64" max="65" width="9" style="1"/>
    <col min="66" max="66" width="10.3833333333333" style="1"/>
    <col min="67" max="67" width="15.75" style="1" customWidth="1"/>
    <col min="68" max="68" width="9" style="1"/>
    <col min="69" max="69" width="12.75" style="1" customWidth="1"/>
    <col min="70" max="71" width="9" style="1"/>
    <col min="72" max="72" width="10.3833333333333" style="1"/>
    <col min="73" max="73" width="13.3833333333333" style="1" customWidth="1"/>
    <col min="74" max="74" width="9" style="1"/>
    <col min="75" max="75" width="11.8833333333333" style="1" customWidth="1"/>
    <col min="76" max="16384" width="9" style="1"/>
  </cols>
  <sheetData>
    <row r="1" ht="15" spans="1:75">
      <c r="A1" s="2" t="s">
        <v>1888</v>
      </c>
      <c r="B1" s="3" t="s">
        <v>1363</v>
      </c>
      <c r="C1" s="3" t="s">
        <v>1889</v>
      </c>
      <c r="D1" s="3" t="s">
        <v>57</v>
      </c>
      <c r="E1" s="3" t="s">
        <v>1890</v>
      </c>
      <c r="F1" s="3" t="s">
        <v>1365</v>
      </c>
      <c r="H1" s="2" t="s">
        <v>1888</v>
      </c>
      <c r="I1" s="3" t="s">
        <v>1363</v>
      </c>
      <c r="J1" s="3" t="s">
        <v>1889</v>
      </c>
      <c r="K1" s="3" t="s">
        <v>57</v>
      </c>
      <c r="L1" s="3" t="s">
        <v>1890</v>
      </c>
      <c r="M1" s="3" t="s">
        <v>1365</v>
      </c>
      <c r="N1" s="3"/>
      <c r="O1" s="11" t="s">
        <v>523</v>
      </c>
      <c r="P1" s="11" t="s">
        <v>1362</v>
      </c>
      <c r="Q1" s="11" t="s">
        <v>1363</v>
      </c>
      <c r="R1" s="11" t="s">
        <v>1364</v>
      </c>
      <c r="S1" s="11" t="s">
        <v>1365</v>
      </c>
      <c r="U1" s="2" t="s">
        <v>1888</v>
      </c>
      <c r="V1" s="3" t="s">
        <v>1363</v>
      </c>
      <c r="W1" s="3" t="s">
        <v>1889</v>
      </c>
      <c r="X1" s="3" t="s">
        <v>1890</v>
      </c>
      <c r="Y1" s="3" t="s">
        <v>1891</v>
      </c>
      <c r="Z1" s="3" t="s">
        <v>1365</v>
      </c>
      <c r="AB1" s="2" t="s">
        <v>1888</v>
      </c>
      <c r="AC1" s="3" t="s">
        <v>1363</v>
      </c>
      <c r="AD1" s="3" t="s">
        <v>1889</v>
      </c>
      <c r="AE1" s="3" t="s">
        <v>1890</v>
      </c>
      <c r="AF1" s="3" t="s">
        <v>1891</v>
      </c>
      <c r="AG1" s="3" t="s">
        <v>1365</v>
      </c>
      <c r="AI1" s="2" t="s">
        <v>1888</v>
      </c>
      <c r="AJ1" s="3" t="s">
        <v>1363</v>
      </c>
      <c r="AK1" s="3" t="s">
        <v>1889</v>
      </c>
      <c r="AL1" s="3" t="s">
        <v>1890</v>
      </c>
      <c r="AM1" s="3" t="s">
        <v>1365</v>
      </c>
      <c r="AO1" s="2" t="s">
        <v>1888</v>
      </c>
      <c r="AP1" s="3" t="s">
        <v>1363</v>
      </c>
      <c r="AQ1" s="3" t="s">
        <v>1889</v>
      </c>
      <c r="AR1" s="3" t="s">
        <v>57</v>
      </c>
      <c r="AS1" s="3" t="s">
        <v>1365</v>
      </c>
      <c r="AU1" s="2" t="s">
        <v>1888</v>
      </c>
      <c r="AV1" s="3" t="s">
        <v>1363</v>
      </c>
      <c r="AW1" s="3" t="s">
        <v>1889</v>
      </c>
      <c r="AX1" s="3" t="s">
        <v>57</v>
      </c>
      <c r="AY1" s="3" t="s">
        <v>1365</v>
      </c>
      <c r="BA1" s="2" t="s">
        <v>1888</v>
      </c>
      <c r="BB1" s="3" t="s">
        <v>1363</v>
      </c>
      <c r="BC1" s="3" t="s">
        <v>1889</v>
      </c>
      <c r="BD1" s="3" t="s">
        <v>57</v>
      </c>
      <c r="BE1" s="3" t="s">
        <v>1365</v>
      </c>
      <c r="BG1" s="2" t="s">
        <v>1888</v>
      </c>
      <c r="BH1" s="3" t="s">
        <v>1363</v>
      </c>
      <c r="BI1" s="3" t="s">
        <v>1889</v>
      </c>
      <c r="BJ1" s="3" t="s">
        <v>57</v>
      </c>
      <c r="BK1" s="3" t="s">
        <v>1365</v>
      </c>
      <c r="BM1" s="2" t="s">
        <v>1888</v>
      </c>
      <c r="BN1" s="3" t="s">
        <v>1363</v>
      </c>
      <c r="BO1" s="3" t="s">
        <v>1889</v>
      </c>
      <c r="BP1" s="3" t="s">
        <v>57</v>
      </c>
      <c r="BQ1" s="3" t="s">
        <v>1365</v>
      </c>
      <c r="BS1" s="2" t="s">
        <v>1888</v>
      </c>
      <c r="BT1" s="3" t="s">
        <v>1363</v>
      </c>
      <c r="BU1" s="3" t="s">
        <v>1889</v>
      </c>
      <c r="BV1" s="3" t="s">
        <v>1890</v>
      </c>
      <c r="BW1" s="3" t="s">
        <v>1365</v>
      </c>
    </row>
    <row r="2" spans="1:75">
      <c r="A2" s="4" t="s">
        <v>530</v>
      </c>
      <c r="B2" s="5">
        <v>59070003</v>
      </c>
      <c r="C2" s="5" t="s">
        <v>1892</v>
      </c>
      <c r="D2" s="4">
        <v>30</v>
      </c>
      <c r="E2" s="6" t="s">
        <v>1419</v>
      </c>
      <c r="F2" s="4">
        <v>300</v>
      </c>
      <c r="H2" s="4" t="s">
        <v>534</v>
      </c>
      <c r="I2" s="5">
        <v>16090003</v>
      </c>
      <c r="J2" s="5" t="s">
        <v>1893</v>
      </c>
      <c r="K2" s="5">
        <v>30</v>
      </c>
      <c r="L2" s="12" t="s">
        <v>1399</v>
      </c>
      <c r="M2" s="5">
        <v>60</v>
      </c>
      <c r="N2" s="5"/>
      <c r="O2" s="13" t="s">
        <v>1894</v>
      </c>
      <c r="P2" s="13" t="s">
        <v>1099</v>
      </c>
      <c r="Q2" s="13">
        <v>24030001</v>
      </c>
      <c r="R2" s="13" t="s">
        <v>1895</v>
      </c>
      <c r="S2" s="13">
        <v>168</v>
      </c>
      <c r="U2" s="12" t="s">
        <v>1896</v>
      </c>
      <c r="V2" s="12">
        <v>53010201</v>
      </c>
      <c r="W2" s="12" t="s">
        <v>1897</v>
      </c>
      <c r="X2" s="12" t="s">
        <v>1428</v>
      </c>
      <c r="Y2" s="12" t="s">
        <v>1102</v>
      </c>
      <c r="Z2" s="12">
        <v>500</v>
      </c>
      <c r="AB2" s="12" t="s">
        <v>1898</v>
      </c>
      <c r="AC2" s="19">
        <v>20010022</v>
      </c>
      <c r="AD2" s="12" t="s">
        <v>1899</v>
      </c>
      <c r="AE2" s="20" t="s">
        <v>1428</v>
      </c>
      <c r="AF2" s="12" t="s">
        <v>1102</v>
      </c>
      <c r="AG2" s="12">
        <v>688</v>
      </c>
      <c r="AI2" s="12" t="s">
        <v>1900</v>
      </c>
      <c r="AJ2" s="12">
        <v>20030001</v>
      </c>
      <c r="AK2" s="12" t="s">
        <v>1901</v>
      </c>
      <c r="AL2" s="12" t="s">
        <v>1428</v>
      </c>
      <c r="AM2" s="12">
        <v>178</v>
      </c>
      <c r="AO2" s="21" t="s">
        <v>1902</v>
      </c>
      <c r="AP2" s="19">
        <v>12034001</v>
      </c>
      <c r="AQ2" s="12" t="s">
        <v>1903</v>
      </c>
      <c r="AR2" s="12">
        <v>30</v>
      </c>
      <c r="AS2" s="12">
        <v>150</v>
      </c>
      <c r="AU2" s="21" t="s">
        <v>1904</v>
      </c>
      <c r="AV2" s="19">
        <v>12024001</v>
      </c>
      <c r="AW2" s="12" t="s">
        <v>1905</v>
      </c>
      <c r="AX2" s="12">
        <v>30</v>
      </c>
      <c r="AY2" s="12">
        <v>250</v>
      </c>
      <c r="BA2" s="21" t="s">
        <v>1906</v>
      </c>
      <c r="BB2" s="12">
        <v>12014001</v>
      </c>
      <c r="BC2" s="12" t="s">
        <v>1907</v>
      </c>
      <c r="BD2" s="12">
        <v>30</v>
      </c>
      <c r="BE2" s="12">
        <v>200</v>
      </c>
      <c r="BG2" s="21" t="s">
        <v>1908</v>
      </c>
      <c r="BH2" s="12">
        <v>12044001</v>
      </c>
      <c r="BI2" s="12" t="s">
        <v>1909</v>
      </c>
      <c r="BJ2" s="20">
        <v>30</v>
      </c>
      <c r="BK2" s="12">
        <v>150</v>
      </c>
      <c r="BM2" s="21" t="s">
        <v>1910</v>
      </c>
      <c r="BN2" s="12">
        <v>12054001</v>
      </c>
      <c r="BO2" s="12" t="s">
        <v>1911</v>
      </c>
      <c r="BP2" s="20">
        <v>30</v>
      </c>
      <c r="BQ2" s="12">
        <v>100</v>
      </c>
      <c r="BS2" s="21" t="s">
        <v>1912</v>
      </c>
      <c r="BT2" s="12">
        <v>54030001</v>
      </c>
      <c r="BU2" s="12" t="s">
        <v>1913</v>
      </c>
      <c r="BV2" s="20" t="s">
        <v>1373</v>
      </c>
      <c r="BW2" s="12">
        <v>300</v>
      </c>
    </row>
    <row r="3" spans="1:75">
      <c r="A3" s="4" t="s">
        <v>530</v>
      </c>
      <c r="B3" s="5">
        <v>59070005</v>
      </c>
      <c r="C3" s="5" t="s">
        <v>1914</v>
      </c>
      <c r="D3" s="4">
        <v>30</v>
      </c>
      <c r="E3" s="6" t="s">
        <v>1419</v>
      </c>
      <c r="F3" s="4">
        <v>300</v>
      </c>
      <c r="H3" s="4" t="s">
        <v>534</v>
      </c>
      <c r="I3" s="5">
        <v>16090008</v>
      </c>
      <c r="J3" s="5" t="s">
        <v>1915</v>
      </c>
      <c r="K3" s="5">
        <v>30</v>
      </c>
      <c r="L3" s="12" t="s">
        <v>1419</v>
      </c>
      <c r="M3" s="5">
        <v>350</v>
      </c>
      <c r="N3" s="5"/>
      <c r="O3" s="13" t="s">
        <v>1894</v>
      </c>
      <c r="P3" s="13" t="s">
        <v>1099</v>
      </c>
      <c r="Q3" s="13">
        <v>24030002</v>
      </c>
      <c r="R3" s="13" t="s">
        <v>1916</v>
      </c>
      <c r="S3" s="13">
        <v>208</v>
      </c>
      <c r="U3" s="12" t="s">
        <v>1896</v>
      </c>
      <c r="V3" s="12">
        <v>53010202</v>
      </c>
      <c r="W3" s="12" t="s">
        <v>1917</v>
      </c>
      <c r="X3" s="12" t="s">
        <v>1428</v>
      </c>
      <c r="Y3" s="12" t="s">
        <v>1102</v>
      </c>
      <c r="Z3" s="12">
        <v>500</v>
      </c>
      <c r="AB3" s="12" t="s">
        <v>1898</v>
      </c>
      <c r="AC3" s="19">
        <v>20010023</v>
      </c>
      <c r="AD3" s="12" t="s">
        <v>1918</v>
      </c>
      <c r="AE3" s="20" t="s">
        <v>1428</v>
      </c>
      <c r="AF3" s="12" t="s">
        <v>1102</v>
      </c>
      <c r="AG3" s="12">
        <v>688</v>
      </c>
      <c r="AI3" s="12" t="s">
        <v>1900</v>
      </c>
      <c r="AJ3" s="12">
        <v>20030006</v>
      </c>
      <c r="AK3" s="12" t="s">
        <v>1919</v>
      </c>
      <c r="AL3" s="12" t="s">
        <v>1428</v>
      </c>
      <c r="AM3" s="12">
        <v>300</v>
      </c>
      <c r="AO3" s="21" t="s">
        <v>1902</v>
      </c>
      <c r="AP3" s="19">
        <v>12034002</v>
      </c>
      <c r="AQ3" s="12" t="s">
        <v>1920</v>
      </c>
      <c r="AR3" s="12">
        <v>30</v>
      </c>
      <c r="AS3" s="12">
        <v>150</v>
      </c>
      <c r="AU3" s="21" t="s">
        <v>1904</v>
      </c>
      <c r="AV3" s="19">
        <v>12024002</v>
      </c>
      <c r="AW3" s="12" t="s">
        <v>1921</v>
      </c>
      <c r="AX3" s="12">
        <v>30</v>
      </c>
      <c r="AY3" s="12">
        <v>250</v>
      </c>
      <c r="BA3" s="21" t="s">
        <v>1906</v>
      </c>
      <c r="BB3" s="12">
        <v>12014002</v>
      </c>
      <c r="BC3" s="12" t="s">
        <v>1922</v>
      </c>
      <c r="BD3" s="12">
        <v>30</v>
      </c>
      <c r="BE3" s="12">
        <v>200</v>
      </c>
      <c r="BG3" s="21" t="s">
        <v>1908</v>
      </c>
      <c r="BH3" s="12">
        <v>12044002</v>
      </c>
      <c r="BI3" s="12" t="s">
        <v>1923</v>
      </c>
      <c r="BJ3" s="20">
        <v>30</v>
      </c>
      <c r="BK3" s="12">
        <v>150</v>
      </c>
      <c r="BM3" s="21" t="s">
        <v>1910</v>
      </c>
      <c r="BN3" s="12">
        <v>12054002</v>
      </c>
      <c r="BO3" s="12" t="s">
        <v>1924</v>
      </c>
      <c r="BP3" s="20">
        <v>30</v>
      </c>
      <c r="BQ3" s="12">
        <v>100</v>
      </c>
      <c r="BS3" s="21" t="s">
        <v>1912</v>
      </c>
      <c r="BT3" s="12">
        <v>54030002</v>
      </c>
      <c r="BU3" s="12" t="s">
        <v>1925</v>
      </c>
      <c r="BV3" s="20" t="s">
        <v>1373</v>
      </c>
      <c r="BW3" s="12">
        <v>300</v>
      </c>
    </row>
    <row r="4" spans="1:75">
      <c r="A4" s="4" t="s">
        <v>530</v>
      </c>
      <c r="B4" s="5">
        <v>59070009</v>
      </c>
      <c r="C4" s="5" t="s">
        <v>1926</v>
      </c>
      <c r="D4" s="4">
        <v>30</v>
      </c>
      <c r="E4" s="6" t="s">
        <v>1419</v>
      </c>
      <c r="F4" s="4">
        <v>300</v>
      </c>
      <c r="H4" s="4" t="s">
        <v>534</v>
      </c>
      <c r="I4" s="5">
        <v>16090006</v>
      </c>
      <c r="J4" s="5" t="s">
        <v>1927</v>
      </c>
      <c r="K4" s="5">
        <v>30</v>
      </c>
      <c r="L4" s="12" t="s">
        <v>1419</v>
      </c>
      <c r="M4" s="5">
        <v>150</v>
      </c>
      <c r="N4" s="5"/>
      <c r="O4" s="13" t="s">
        <v>1894</v>
      </c>
      <c r="P4" s="13" t="s">
        <v>1099</v>
      </c>
      <c r="Q4" s="13">
        <v>24030003</v>
      </c>
      <c r="R4" s="13" t="s">
        <v>1928</v>
      </c>
      <c r="S4" s="13">
        <v>268</v>
      </c>
      <c r="U4" s="12" t="s">
        <v>1896</v>
      </c>
      <c r="V4" s="12">
        <v>53010203</v>
      </c>
      <c r="W4" s="12" t="s">
        <v>1929</v>
      </c>
      <c r="X4" s="12" t="s">
        <v>1428</v>
      </c>
      <c r="Y4" s="12" t="s">
        <v>1102</v>
      </c>
      <c r="Z4" s="12">
        <v>500</v>
      </c>
      <c r="AB4" s="12" t="s">
        <v>1898</v>
      </c>
      <c r="AC4" s="19">
        <v>20010024</v>
      </c>
      <c r="AD4" s="12" t="s">
        <v>1930</v>
      </c>
      <c r="AE4" s="20" t="s">
        <v>1428</v>
      </c>
      <c r="AF4" s="12" t="s">
        <v>1102</v>
      </c>
      <c r="AG4" s="12">
        <v>688</v>
      </c>
      <c r="AI4" s="12" t="s">
        <v>1900</v>
      </c>
      <c r="AJ4" s="12">
        <v>20030007</v>
      </c>
      <c r="AK4" s="12" t="s">
        <v>1931</v>
      </c>
      <c r="AL4" s="12" t="s">
        <v>1428</v>
      </c>
      <c r="AM4" s="12">
        <v>328</v>
      </c>
      <c r="AO4" s="21" t="s">
        <v>1902</v>
      </c>
      <c r="AP4" s="19">
        <v>12034003</v>
      </c>
      <c r="AQ4" s="12" t="s">
        <v>1932</v>
      </c>
      <c r="AR4" s="12">
        <v>30</v>
      </c>
      <c r="AS4" s="12">
        <v>150</v>
      </c>
      <c r="AU4" s="21" t="s">
        <v>1904</v>
      </c>
      <c r="AV4" s="19">
        <v>12024003</v>
      </c>
      <c r="AW4" s="12" t="s">
        <v>1933</v>
      </c>
      <c r="AX4" s="12">
        <v>30</v>
      </c>
      <c r="AY4" s="12">
        <v>250</v>
      </c>
      <c r="BA4" s="21" t="s">
        <v>1906</v>
      </c>
      <c r="BB4" s="12">
        <v>12014003</v>
      </c>
      <c r="BC4" s="12" t="s">
        <v>1934</v>
      </c>
      <c r="BD4" s="12">
        <v>30</v>
      </c>
      <c r="BE4" s="12">
        <v>200</v>
      </c>
      <c r="BG4" s="21" t="s">
        <v>1908</v>
      </c>
      <c r="BH4" s="12">
        <v>12044003</v>
      </c>
      <c r="BI4" s="12" t="s">
        <v>1935</v>
      </c>
      <c r="BJ4" s="20">
        <v>30</v>
      </c>
      <c r="BK4" s="12">
        <v>150</v>
      </c>
      <c r="BM4" s="21" t="s">
        <v>1910</v>
      </c>
      <c r="BN4" s="12">
        <v>12054003</v>
      </c>
      <c r="BO4" s="12" t="s">
        <v>1936</v>
      </c>
      <c r="BP4" s="20">
        <v>30</v>
      </c>
      <c r="BQ4" s="12">
        <v>100</v>
      </c>
      <c r="BS4" s="21" t="s">
        <v>1912</v>
      </c>
      <c r="BT4" s="12">
        <v>54030003</v>
      </c>
      <c r="BU4" s="12" t="s">
        <v>1937</v>
      </c>
      <c r="BV4" s="20" t="s">
        <v>1099</v>
      </c>
      <c r="BW4" s="12">
        <v>450</v>
      </c>
    </row>
    <row r="5" spans="1:75">
      <c r="A5" s="4" t="s">
        <v>530</v>
      </c>
      <c r="B5" s="5">
        <v>59070002</v>
      </c>
      <c r="C5" s="5" t="s">
        <v>1938</v>
      </c>
      <c r="D5" s="4">
        <v>30</v>
      </c>
      <c r="E5" s="6" t="s">
        <v>1428</v>
      </c>
      <c r="F5" s="4">
        <v>300</v>
      </c>
      <c r="H5" s="4" t="s">
        <v>534</v>
      </c>
      <c r="I5" s="5">
        <v>16090023</v>
      </c>
      <c r="J5" s="5" t="s">
        <v>1939</v>
      </c>
      <c r="K5" s="5">
        <v>30</v>
      </c>
      <c r="L5" s="12" t="s">
        <v>1419</v>
      </c>
      <c r="M5" s="5">
        <v>280</v>
      </c>
      <c r="N5" s="5"/>
      <c r="O5" s="13" t="s">
        <v>1894</v>
      </c>
      <c r="P5" s="13" t="s">
        <v>1099</v>
      </c>
      <c r="Q5" s="13">
        <v>24030004</v>
      </c>
      <c r="R5" s="13" t="s">
        <v>1940</v>
      </c>
      <c r="S5" s="13">
        <v>328</v>
      </c>
      <c r="U5" s="12" t="s">
        <v>1896</v>
      </c>
      <c r="V5" s="12">
        <v>53010204</v>
      </c>
      <c r="W5" s="12" t="s">
        <v>1941</v>
      </c>
      <c r="X5" s="12" t="s">
        <v>1428</v>
      </c>
      <c r="Y5" s="12" t="s">
        <v>1102</v>
      </c>
      <c r="Z5" s="12">
        <v>500</v>
      </c>
      <c r="AB5" s="12" t="s">
        <v>1898</v>
      </c>
      <c r="AC5" s="19">
        <v>20010025</v>
      </c>
      <c r="AD5" s="12" t="s">
        <v>1942</v>
      </c>
      <c r="AE5" s="20" t="s">
        <v>1428</v>
      </c>
      <c r="AF5" s="12" t="s">
        <v>1102</v>
      </c>
      <c r="AG5" s="12">
        <v>688</v>
      </c>
      <c r="AI5" s="12" t="s">
        <v>1900</v>
      </c>
      <c r="AJ5" s="12">
        <v>20030008</v>
      </c>
      <c r="AK5" s="12" t="s">
        <v>1943</v>
      </c>
      <c r="AL5" s="12" t="s">
        <v>1428</v>
      </c>
      <c r="AM5" s="12">
        <v>158</v>
      </c>
      <c r="AO5" s="21" t="s">
        <v>1902</v>
      </c>
      <c r="AP5" s="19">
        <v>12034004</v>
      </c>
      <c r="AQ5" s="12" t="s">
        <v>1944</v>
      </c>
      <c r="AR5" s="12">
        <v>30</v>
      </c>
      <c r="AS5" s="12">
        <v>150</v>
      </c>
      <c r="AU5" s="21" t="s">
        <v>1904</v>
      </c>
      <c r="AV5" s="19">
        <v>12024004</v>
      </c>
      <c r="AW5" s="12" t="s">
        <v>1945</v>
      </c>
      <c r="AX5" s="12">
        <v>30</v>
      </c>
      <c r="AY5" s="12">
        <v>250</v>
      </c>
      <c r="BA5" s="21" t="s">
        <v>1906</v>
      </c>
      <c r="BB5" s="12">
        <v>12014004</v>
      </c>
      <c r="BC5" s="12" t="s">
        <v>1946</v>
      </c>
      <c r="BD5" s="12">
        <v>30</v>
      </c>
      <c r="BE5" s="12">
        <v>200</v>
      </c>
      <c r="BG5" s="21" t="s">
        <v>1908</v>
      </c>
      <c r="BH5" s="12">
        <v>12044004</v>
      </c>
      <c r="BI5" s="12" t="s">
        <v>1947</v>
      </c>
      <c r="BJ5" s="20">
        <v>30</v>
      </c>
      <c r="BK5" s="12">
        <v>150</v>
      </c>
      <c r="BM5" s="21" t="s">
        <v>1910</v>
      </c>
      <c r="BN5" s="12">
        <v>12054004</v>
      </c>
      <c r="BO5" s="12" t="s">
        <v>1948</v>
      </c>
      <c r="BP5" s="20">
        <v>30</v>
      </c>
      <c r="BQ5" s="12">
        <v>100</v>
      </c>
      <c r="BS5" s="21" t="s">
        <v>1912</v>
      </c>
      <c r="BT5" s="12">
        <v>54030004</v>
      </c>
      <c r="BU5" s="12" t="s">
        <v>1949</v>
      </c>
      <c r="BV5" s="20" t="s">
        <v>1099</v>
      </c>
      <c r="BW5" s="12">
        <v>450</v>
      </c>
    </row>
    <row r="6" spans="1:69">
      <c r="A6" s="4" t="s">
        <v>530</v>
      </c>
      <c r="B6" s="5">
        <v>59070006</v>
      </c>
      <c r="C6" s="5" t="s">
        <v>1950</v>
      </c>
      <c r="D6" s="4">
        <v>30</v>
      </c>
      <c r="E6" s="6" t="s">
        <v>1428</v>
      </c>
      <c r="F6" s="4">
        <v>300</v>
      </c>
      <c r="H6" s="4" t="s">
        <v>534</v>
      </c>
      <c r="I6" s="5">
        <v>16090002</v>
      </c>
      <c r="J6" s="5" t="s">
        <v>1951</v>
      </c>
      <c r="K6" s="5">
        <v>30</v>
      </c>
      <c r="L6" s="12" t="s">
        <v>1428</v>
      </c>
      <c r="M6" s="5">
        <v>100</v>
      </c>
      <c r="N6" s="5"/>
      <c r="O6" s="13" t="s">
        <v>1894</v>
      </c>
      <c r="P6" s="13" t="s">
        <v>1099</v>
      </c>
      <c r="Q6" s="13">
        <v>24030005</v>
      </c>
      <c r="R6" s="13" t="s">
        <v>1952</v>
      </c>
      <c r="S6" s="13">
        <v>368</v>
      </c>
      <c r="U6" s="12" t="s">
        <v>1896</v>
      </c>
      <c r="V6" s="12">
        <v>53010205</v>
      </c>
      <c r="W6" s="12" t="s">
        <v>1953</v>
      </c>
      <c r="X6" s="12" t="s">
        <v>1428</v>
      </c>
      <c r="Y6" s="12" t="s">
        <v>1102</v>
      </c>
      <c r="Z6" s="12">
        <v>500</v>
      </c>
      <c r="AB6" s="12" t="s">
        <v>1898</v>
      </c>
      <c r="AC6" s="19">
        <v>20010026</v>
      </c>
      <c r="AD6" s="12" t="s">
        <v>1954</v>
      </c>
      <c r="AE6" s="20" t="s">
        <v>1428</v>
      </c>
      <c r="AF6" s="12" t="s">
        <v>1102</v>
      </c>
      <c r="AG6" s="12">
        <v>1088</v>
      </c>
      <c r="AI6" s="12" t="s">
        <v>1900</v>
      </c>
      <c r="AJ6" s="12">
        <v>20030009</v>
      </c>
      <c r="AK6" s="12" t="s">
        <v>1955</v>
      </c>
      <c r="AL6" s="12" t="s">
        <v>1428</v>
      </c>
      <c r="AM6" s="12">
        <v>128</v>
      </c>
      <c r="AO6" s="21" t="s">
        <v>1902</v>
      </c>
      <c r="AP6" s="19">
        <v>12034005</v>
      </c>
      <c r="AQ6" s="12" t="s">
        <v>1956</v>
      </c>
      <c r="AR6" s="12">
        <v>30</v>
      </c>
      <c r="AS6" s="12">
        <v>150</v>
      </c>
      <c r="AU6" s="21" t="s">
        <v>1904</v>
      </c>
      <c r="AV6" s="19">
        <v>12024005</v>
      </c>
      <c r="AW6" s="12" t="s">
        <v>1957</v>
      </c>
      <c r="AX6" s="12">
        <v>30</v>
      </c>
      <c r="AY6" s="12">
        <v>250</v>
      </c>
      <c r="BA6" s="21" t="s">
        <v>1906</v>
      </c>
      <c r="BB6" s="12">
        <v>12014005</v>
      </c>
      <c r="BC6" s="12" t="s">
        <v>1958</v>
      </c>
      <c r="BD6" s="12">
        <v>30</v>
      </c>
      <c r="BE6" s="12">
        <v>200</v>
      </c>
      <c r="BG6" s="21" t="s">
        <v>1908</v>
      </c>
      <c r="BH6" s="12">
        <v>12044005</v>
      </c>
      <c r="BI6" s="12" t="s">
        <v>1959</v>
      </c>
      <c r="BJ6" s="20">
        <v>30</v>
      </c>
      <c r="BK6" s="12">
        <v>150</v>
      </c>
      <c r="BM6" s="21" t="s">
        <v>1910</v>
      </c>
      <c r="BN6" s="12">
        <v>12054005</v>
      </c>
      <c r="BO6" s="12" t="s">
        <v>1960</v>
      </c>
      <c r="BP6" s="20">
        <v>30</v>
      </c>
      <c r="BQ6" s="12">
        <v>100</v>
      </c>
    </row>
    <row r="7" spans="1:69">
      <c r="A7" s="4" t="s">
        <v>530</v>
      </c>
      <c r="B7" s="5">
        <v>59070008</v>
      </c>
      <c r="C7" s="5" t="s">
        <v>1961</v>
      </c>
      <c r="D7" s="4">
        <v>30</v>
      </c>
      <c r="E7" s="6" t="s">
        <v>1428</v>
      </c>
      <c r="F7" s="4">
        <v>300</v>
      </c>
      <c r="H7" s="4" t="s">
        <v>534</v>
      </c>
      <c r="I7" s="5">
        <v>16090010</v>
      </c>
      <c r="J7" s="5" t="s">
        <v>1962</v>
      </c>
      <c r="K7" s="5">
        <v>30</v>
      </c>
      <c r="L7" s="12" t="s">
        <v>1428</v>
      </c>
      <c r="M7" s="5">
        <v>400</v>
      </c>
      <c r="N7" s="5"/>
      <c r="O7" s="13" t="s">
        <v>1894</v>
      </c>
      <c r="P7" s="13" t="s">
        <v>1099</v>
      </c>
      <c r="Q7" s="13">
        <v>24030006</v>
      </c>
      <c r="R7" s="13" t="s">
        <v>1963</v>
      </c>
      <c r="S7" s="13">
        <v>408</v>
      </c>
      <c r="U7" s="12" t="s">
        <v>1896</v>
      </c>
      <c r="V7" s="12">
        <v>53010206</v>
      </c>
      <c r="W7" s="12" t="s">
        <v>1964</v>
      </c>
      <c r="X7" s="12" t="s">
        <v>1428</v>
      </c>
      <c r="Y7" s="12" t="s">
        <v>1102</v>
      </c>
      <c r="Z7" s="12">
        <v>500</v>
      </c>
      <c r="AB7" s="12" t="s">
        <v>1898</v>
      </c>
      <c r="AC7" s="19">
        <v>20010042</v>
      </c>
      <c r="AD7" s="12" t="s">
        <v>1965</v>
      </c>
      <c r="AE7" s="20" t="s">
        <v>1428</v>
      </c>
      <c r="AF7" s="12" t="s">
        <v>1104</v>
      </c>
      <c r="AG7" s="12">
        <v>688</v>
      </c>
      <c r="AI7" s="12" t="s">
        <v>1900</v>
      </c>
      <c r="AJ7" s="12">
        <v>20030010</v>
      </c>
      <c r="AK7" s="12" t="s">
        <v>1966</v>
      </c>
      <c r="AL7" s="12" t="s">
        <v>1428</v>
      </c>
      <c r="AM7" s="12">
        <v>368</v>
      </c>
      <c r="AO7" s="21" t="s">
        <v>1902</v>
      </c>
      <c r="AP7" s="19">
        <v>12034006</v>
      </c>
      <c r="AQ7" s="12" t="s">
        <v>1967</v>
      </c>
      <c r="AR7" s="12">
        <v>30</v>
      </c>
      <c r="AS7" s="12">
        <v>150</v>
      </c>
      <c r="AU7" s="21" t="s">
        <v>1904</v>
      </c>
      <c r="AV7" s="19">
        <v>12024006</v>
      </c>
      <c r="AW7" s="12" t="s">
        <v>1968</v>
      </c>
      <c r="AX7" s="12">
        <v>30</v>
      </c>
      <c r="AY7" s="12">
        <v>250</v>
      </c>
      <c r="BA7" s="21" t="s">
        <v>1906</v>
      </c>
      <c r="BB7" s="12">
        <v>12014006</v>
      </c>
      <c r="BC7" s="12" t="s">
        <v>1969</v>
      </c>
      <c r="BD7" s="12">
        <v>30</v>
      </c>
      <c r="BE7" s="12">
        <v>200</v>
      </c>
      <c r="BG7" s="21" t="s">
        <v>1908</v>
      </c>
      <c r="BH7" s="12">
        <v>12044006</v>
      </c>
      <c r="BI7" s="12" t="s">
        <v>1970</v>
      </c>
      <c r="BJ7" s="20">
        <v>30</v>
      </c>
      <c r="BK7" s="12">
        <v>150</v>
      </c>
      <c r="BM7" s="21" t="s">
        <v>1910</v>
      </c>
      <c r="BN7" s="12">
        <v>12054006</v>
      </c>
      <c r="BO7" s="12" t="s">
        <v>1971</v>
      </c>
      <c r="BP7" s="20">
        <v>30</v>
      </c>
      <c r="BQ7" s="12">
        <v>100</v>
      </c>
    </row>
    <row r="8" spans="1:75">
      <c r="A8" s="4" t="s">
        <v>530</v>
      </c>
      <c r="B8" s="5">
        <v>59070010</v>
      </c>
      <c r="C8" s="5" t="s">
        <v>1972</v>
      </c>
      <c r="D8" s="4">
        <v>30</v>
      </c>
      <c r="E8" s="6" t="s">
        <v>1428</v>
      </c>
      <c r="F8" s="4">
        <v>300</v>
      </c>
      <c r="H8" s="4" t="s">
        <v>534</v>
      </c>
      <c r="I8" s="5">
        <v>16090009</v>
      </c>
      <c r="J8" s="5" t="s">
        <v>1973</v>
      </c>
      <c r="K8" s="5">
        <v>30</v>
      </c>
      <c r="L8" s="12" t="s">
        <v>1428</v>
      </c>
      <c r="M8" s="5">
        <v>380</v>
      </c>
      <c r="N8" s="5"/>
      <c r="O8" s="13" t="s">
        <v>1894</v>
      </c>
      <c r="P8" s="13" t="s">
        <v>1099</v>
      </c>
      <c r="Q8" s="13">
        <v>24030007</v>
      </c>
      <c r="R8" s="13" t="s">
        <v>1974</v>
      </c>
      <c r="S8" s="13">
        <v>528</v>
      </c>
      <c r="U8" s="12" t="s">
        <v>1896</v>
      </c>
      <c r="V8" s="12">
        <v>53010207</v>
      </c>
      <c r="W8" s="12" t="s">
        <v>1975</v>
      </c>
      <c r="X8" s="12" t="s">
        <v>1428</v>
      </c>
      <c r="Y8" s="12" t="s">
        <v>1102</v>
      </c>
      <c r="Z8" s="12">
        <v>500</v>
      </c>
      <c r="AB8" s="12" t="s">
        <v>1898</v>
      </c>
      <c r="AC8" s="19">
        <v>20010043</v>
      </c>
      <c r="AD8" s="12" t="s">
        <v>1976</v>
      </c>
      <c r="AE8" s="20" t="s">
        <v>1428</v>
      </c>
      <c r="AF8" s="12" t="s">
        <v>1104</v>
      </c>
      <c r="AG8" s="12">
        <v>688</v>
      </c>
      <c r="AI8" s="12" t="s">
        <v>1900</v>
      </c>
      <c r="AJ8" s="12">
        <v>20030012</v>
      </c>
      <c r="AK8" s="12" t="s">
        <v>1977</v>
      </c>
      <c r="AL8" s="12" t="s">
        <v>1428</v>
      </c>
      <c r="AM8" s="12">
        <v>158</v>
      </c>
      <c r="AO8" s="21" t="s">
        <v>1902</v>
      </c>
      <c r="AP8" s="19">
        <v>12034007</v>
      </c>
      <c r="AQ8" s="12" t="s">
        <v>1978</v>
      </c>
      <c r="AR8" s="12">
        <v>30</v>
      </c>
      <c r="AS8" s="12">
        <v>150</v>
      </c>
      <c r="AU8" s="21" t="s">
        <v>1904</v>
      </c>
      <c r="AV8" s="19">
        <v>12024007</v>
      </c>
      <c r="AW8" s="12" t="s">
        <v>1979</v>
      </c>
      <c r="AX8" s="12">
        <v>30</v>
      </c>
      <c r="AY8" s="12">
        <v>250</v>
      </c>
      <c r="BA8" s="21" t="s">
        <v>1906</v>
      </c>
      <c r="BB8" s="12">
        <v>12014007</v>
      </c>
      <c r="BC8" s="12" t="s">
        <v>1980</v>
      </c>
      <c r="BD8" s="12">
        <v>30</v>
      </c>
      <c r="BE8" s="12">
        <v>200</v>
      </c>
      <c r="BG8" s="21" t="s">
        <v>1908</v>
      </c>
      <c r="BH8" s="12">
        <v>12044007</v>
      </c>
      <c r="BI8" s="12" t="s">
        <v>1981</v>
      </c>
      <c r="BJ8" s="20">
        <v>30</v>
      </c>
      <c r="BK8" s="12">
        <v>150</v>
      </c>
      <c r="BM8" s="21"/>
      <c r="BN8" s="12"/>
      <c r="BO8" s="12"/>
      <c r="BP8" s="20"/>
      <c r="BQ8" s="12"/>
      <c r="BS8" s="2" t="s">
        <v>1888</v>
      </c>
      <c r="BT8" s="3" t="s">
        <v>1363</v>
      </c>
      <c r="BU8" s="3" t="s">
        <v>1889</v>
      </c>
      <c r="BV8" s="3" t="s">
        <v>57</v>
      </c>
      <c r="BW8" s="3" t="s">
        <v>1365</v>
      </c>
    </row>
    <row r="9" spans="1:75">
      <c r="A9" s="4" t="s">
        <v>530</v>
      </c>
      <c r="B9" s="5">
        <v>59070011</v>
      </c>
      <c r="C9" s="5" t="s">
        <v>1982</v>
      </c>
      <c r="D9" s="4">
        <v>30</v>
      </c>
      <c r="E9" s="6" t="s">
        <v>1428</v>
      </c>
      <c r="F9" s="4">
        <v>300</v>
      </c>
      <c r="H9" s="4" t="s">
        <v>534</v>
      </c>
      <c r="I9" s="5">
        <v>16090001</v>
      </c>
      <c r="J9" s="5" t="s">
        <v>1983</v>
      </c>
      <c r="K9" s="5">
        <v>30</v>
      </c>
      <c r="L9" s="12" t="s">
        <v>1428</v>
      </c>
      <c r="M9" s="5">
        <v>300</v>
      </c>
      <c r="N9" s="14"/>
      <c r="U9" s="12" t="s">
        <v>1896</v>
      </c>
      <c r="V9" s="12">
        <v>53010208</v>
      </c>
      <c r="W9" s="12" t="s">
        <v>1984</v>
      </c>
      <c r="X9" s="12" t="s">
        <v>1428</v>
      </c>
      <c r="Y9" s="12" t="s">
        <v>1102</v>
      </c>
      <c r="Z9" s="12">
        <v>500</v>
      </c>
      <c r="AB9" s="12" t="s">
        <v>1898</v>
      </c>
      <c r="AC9" s="19">
        <v>20010044</v>
      </c>
      <c r="AD9" s="12" t="s">
        <v>1985</v>
      </c>
      <c r="AE9" s="20" t="s">
        <v>1428</v>
      </c>
      <c r="AF9" s="12" t="s">
        <v>1104</v>
      </c>
      <c r="AG9" s="12">
        <v>688</v>
      </c>
      <c r="AI9" s="12" t="s">
        <v>1900</v>
      </c>
      <c r="AJ9" s="12">
        <v>20030013</v>
      </c>
      <c r="AK9" s="12" t="s">
        <v>1986</v>
      </c>
      <c r="AL9" s="12" t="s">
        <v>1428</v>
      </c>
      <c r="AM9" s="12">
        <v>158</v>
      </c>
      <c r="AO9" s="21" t="s">
        <v>1902</v>
      </c>
      <c r="AP9" s="19">
        <v>12034008</v>
      </c>
      <c r="AQ9" s="12" t="s">
        <v>1987</v>
      </c>
      <c r="AR9" s="12">
        <v>30</v>
      </c>
      <c r="AS9" s="12">
        <v>150</v>
      </c>
      <c r="AU9" s="21" t="s">
        <v>1904</v>
      </c>
      <c r="AV9" s="19">
        <v>12024008</v>
      </c>
      <c r="AW9" s="12" t="s">
        <v>1988</v>
      </c>
      <c r="AX9" s="12">
        <v>30</v>
      </c>
      <c r="AY9" s="12">
        <v>250</v>
      </c>
      <c r="BA9" s="21" t="s">
        <v>1906</v>
      </c>
      <c r="BB9" s="12">
        <v>12014008</v>
      </c>
      <c r="BC9" s="12" t="s">
        <v>1989</v>
      </c>
      <c r="BD9" s="12">
        <v>30</v>
      </c>
      <c r="BE9" s="12">
        <v>200</v>
      </c>
      <c r="BG9" s="21" t="s">
        <v>1908</v>
      </c>
      <c r="BH9" s="12">
        <v>12044008</v>
      </c>
      <c r="BI9" s="12" t="s">
        <v>1990</v>
      </c>
      <c r="BJ9" s="20">
        <v>30</v>
      </c>
      <c r="BK9" s="12">
        <v>150</v>
      </c>
      <c r="BM9" s="21"/>
      <c r="BN9" s="8"/>
      <c r="BO9" s="12"/>
      <c r="BP9" s="20"/>
      <c r="BQ9" s="12"/>
      <c r="BS9" s="21" t="s">
        <v>1991</v>
      </c>
      <c r="BT9" s="12">
        <v>54050001</v>
      </c>
      <c r="BU9" s="12" t="s">
        <v>1992</v>
      </c>
      <c r="BV9" s="20" t="s">
        <v>1373</v>
      </c>
      <c r="BW9" s="12">
        <v>300</v>
      </c>
    </row>
    <row r="10" spans="1:75">
      <c r="A10" s="4" t="s">
        <v>530</v>
      </c>
      <c r="B10" s="5">
        <v>59070012</v>
      </c>
      <c r="C10" s="5" t="s">
        <v>1993</v>
      </c>
      <c r="D10" s="4">
        <v>30</v>
      </c>
      <c r="E10" s="6" t="s">
        <v>1428</v>
      </c>
      <c r="F10" s="4">
        <v>300</v>
      </c>
      <c r="H10" s="4" t="s">
        <v>534</v>
      </c>
      <c r="I10" s="5">
        <v>16090011</v>
      </c>
      <c r="J10" s="5" t="s">
        <v>1994</v>
      </c>
      <c r="K10" s="5">
        <v>30</v>
      </c>
      <c r="L10" s="12" t="s">
        <v>1428</v>
      </c>
      <c r="M10" s="5">
        <v>300</v>
      </c>
      <c r="O10" s="14"/>
      <c r="P10" s="14"/>
      <c r="U10" s="12" t="s">
        <v>1896</v>
      </c>
      <c r="V10" s="12">
        <v>53010209</v>
      </c>
      <c r="W10" s="12" t="s">
        <v>1995</v>
      </c>
      <c r="X10" s="12" t="s">
        <v>1428</v>
      </c>
      <c r="Y10" s="12" t="s">
        <v>1102</v>
      </c>
      <c r="Z10" s="12">
        <v>500</v>
      </c>
      <c r="AB10" s="12" t="s">
        <v>1898</v>
      </c>
      <c r="AC10" s="19">
        <v>20010045</v>
      </c>
      <c r="AD10" s="12" t="s">
        <v>1996</v>
      </c>
      <c r="AE10" s="20" t="s">
        <v>1428</v>
      </c>
      <c r="AF10" s="12" t="s">
        <v>1104</v>
      </c>
      <c r="AG10" s="12">
        <v>688</v>
      </c>
      <c r="AI10" s="12" t="s">
        <v>1900</v>
      </c>
      <c r="AJ10" s="12">
        <v>20030014</v>
      </c>
      <c r="AK10" s="12" t="s">
        <v>1997</v>
      </c>
      <c r="AL10" s="12" t="s">
        <v>1428</v>
      </c>
      <c r="AM10" s="12">
        <v>148</v>
      </c>
      <c r="AO10" s="21" t="s">
        <v>1902</v>
      </c>
      <c r="AP10" s="19">
        <v>12034009</v>
      </c>
      <c r="AQ10" s="12" t="s">
        <v>1998</v>
      </c>
      <c r="AR10" s="12">
        <v>30</v>
      </c>
      <c r="AS10" s="12">
        <v>150</v>
      </c>
      <c r="AU10" s="21" t="s">
        <v>1904</v>
      </c>
      <c r="AV10" s="19">
        <v>12024009</v>
      </c>
      <c r="AW10" s="12" t="s">
        <v>1999</v>
      </c>
      <c r="AX10" s="12">
        <v>30</v>
      </c>
      <c r="AY10" s="12">
        <v>250</v>
      </c>
      <c r="BA10" s="21" t="s">
        <v>1906</v>
      </c>
      <c r="BB10" s="12">
        <v>12014009</v>
      </c>
      <c r="BC10" s="12" t="s">
        <v>2000</v>
      </c>
      <c r="BD10" s="12">
        <v>30</v>
      </c>
      <c r="BE10" s="12">
        <v>200</v>
      </c>
      <c r="BG10" s="21" t="s">
        <v>1908</v>
      </c>
      <c r="BH10" s="12">
        <v>12044010</v>
      </c>
      <c r="BI10" s="12" t="s">
        <v>2001</v>
      </c>
      <c r="BJ10" s="20">
        <v>30</v>
      </c>
      <c r="BK10" s="12">
        <v>150</v>
      </c>
      <c r="BM10" s="2" t="s">
        <v>1888</v>
      </c>
      <c r="BN10" s="3" t="s">
        <v>1363</v>
      </c>
      <c r="BO10" s="3" t="s">
        <v>1889</v>
      </c>
      <c r="BP10" s="3" t="s">
        <v>57</v>
      </c>
      <c r="BQ10" s="3" t="s">
        <v>1365</v>
      </c>
      <c r="BS10" s="21" t="s">
        <v>1991</v>
      </c>
      <c r="BT10" s="12">
        <v>54050002</v>
      </c>
      <c r="BU10" s="12" t="s">
        <v>2002</v>
      </c>
      <c r="BV10" s="20" t="s">
        <v>1373</v>
      </c>
      <c r="BW10" s="12">
        <v>300</v>
      </c>
    </row>
    <row r="11" spans="1:75">
      <c r="A11" s="4" t="s">
        <v>530</v>
      </c>
      <c r="B11" s="5">
        <v>59070013</v>
      </c>
      <c r="C11" s="5" t="s">
        <v>2003</v>
      </c>
      <c r="D11" s="4">
        <v>30</v>
      </c>
      <c r="E11" s="6" t="s">
        <v>1428</v>
      </c>
      <c r="F11" s="4">
        <v>300</v>
      </c>
      <c r="H11" s="4" t="s">
        <v>534</v>
      </c>
      <c r="I11" s="5">
        <v>16090012</v>
      </c>
      <c r="J11" s="5" t="s">
        <v>2004</v>
      </c>
      <c r="K11" s="5">
        <v>30</v>
      </c>
      <c r="L11" s="12" t="s">
        <v>1428</v>
      </c>
      <c r="M11" s="5">
        <v>300</v>
      </c>
      <c r="O11" s="14"/>
      <c r="P11" s="14"/>
      <c r="U11" s="12" t="s">
        <v>1896</v>
      </c>
      <c r="V11" s="12">
        <v>53010210</v>
      </c>
      <c r="W11" s="12" t="s">
        <v>2005</v>
      </c>
      <c r="X11" s="12" t="s">
        <v>1428</v>
      </c>
      <c r="Y11" s="12" t="s">
        <v>1102</v>
      </c>
      <c r="Z11" s="12">
        <v>500</v>
      </c>
      <c r="AB11" s="12" t="s">
        <v>1898</v>
      </c>
      <c r="AC11" s="19">
        <v>20010046</v>
      </c>
      <c r="AD11" s="12" t="s">
        <v>2006</v>
      </c>
      <c r="AE11" s="20" t="s">
        <v>1428</v>
      </c>
      <c r="AF11" s="12" t="s">
        <v>1104</v>
      </c>
      <c r="AG11" s="12">
        <v>1088</v>
      </c>
      <c r="AI11" s="12" t="s">
        <v>1900</v>
      </c>
      <c r="AJ11" s="12">
        <v>20030015</v>
      </c>
      <c r="AK11" s="12" t="s">
        <v>2007</v>
      </c>
      <c r="AL11" s="12" t="s">
        <v>1428</v>
      </c>
      <c r="AM11" s="12">
        <v>158</v>
      </c>
      <c r="AO11" s="21" t="s">
        <v>1902</v>
      </c>
      <c r="AP11" s="19">
        <v>12034010</v>
      </c>
      <c r="AQ11" s="12" t="s">
        <v>2008</v>
      </c>
      <c r="AR11" s="12">
        <v>30</v>
      </c>
      <c r="AS11" s="12">
        <v>150</v>
      </c>
      <c r="AU11" s="21" t="s">
        <v>1904</v>
      </c>
      <c r="AV11" s="19">
        <v>12024010</v>
      </c>
      <c r="AW11" s="12" t="s">
        <v>2009</v>
      </c>
      <c r="AX11" s="12">
        <v>30</v>
      </c>
      <c r="AY11" s="12">
        <v>250</v>
      </c>
      <c r="BA11" s="21" t="s">
        <v>1906</v>
      </c>
      <c r="BB11" s="12">
        <v>12014010</v>
      </c>
      <c r="BC11" s="12" t="s">
        <v>2010</v>
      </c>
      <c r="BD11" s="12">
        <v>30</v>
      </c>
      <c r="BE11" s="12">
        <v>200</v>
      </c>
      <c r="BF11" s="25"/>
      <c r="BG11" s="25"/>
      <c r="BH11" s="25"/>
      <c r="BI11" s="25"/>
      <c r="BJ11" s="25"/>
      <c r="BK11" s="25"/>
      <c r="BM11" s="21" t="s">
        <v>2011</v>
      </c>
      <c r="BN11" s="12">
        <v>38140001</v>
      </c>
      <c r="BO11" s="12" t="s">
        <v>2012</v>
      </c>
      <c r="BP11" s="20">
        <v>1</v>
      </c>
      <c r="BQ11" s="12">
        <v>100</v>
      </c>
      <c r="BS11" s="21" t="s">
        <v>1991</v>
      </c>
      <c r="BT11" s="12">
        <v>54050003</v>
      </c>
      <c r="BU11" s="12" t="s">
        <v>2013</v>
      </c>
      <c r="BV11" s="20" t="s">
        <v>1099</v>
      </c>
      <c r="BW11" s="12">
        <v>450</v>
      </c>
    </row>
    <row r="12" spans="1:75">
      <c r="A12" s="4" t="s">
        <v>530</v>
      </c>
      <c r="B12" s="5">
        <v>59070014</v>
      </c>
      <c r="C12" s="5" t="s">
        <v>2014</v>
      </c>
      <c r="D12" s="4">
        <v>30</v>
      </c>
      <c r="E12" s="6" t="s">
        <v>1428</v>
      </c>
      <c r="F12" s="4">
        <v>300</v>
      </c>
      <c r="H12" s="4" t="s">
        <v>534</v>
      </c>
      <c r="I12" s="5">
        <v>16090013</v>
      </c>
      <c r="J12" s="5" t="s">
        <v>2015</v>
      </c>
      <c r="K12" s="5">
        <v>30</v>
      </c>
      <c r="L12" s="12" t="s">
        <v>1428</v>
      </c>
      <c r="M12" s="5">
        <v>300</v>
      </c>
      <c r="O12" s="14"/>
      <c r="P12" s="14"/>
      <c r="U12" s="12" t="s">
        <v>1896</v>
      </c>
      <c r="V12" s="12">
        <v>53010211</v>
      </c>
      <c r="W12" s="12" t="s">
        <v>2016</v>
      </c>
      <c r="X12" s="12" t="s">
        <v>1428</v>
      </c>
      <c r="Y12" s="12" t="s">
        <v>1102</v>
      </c>
      <c r="Z12" s="12">
        <v>500</v>
      </c>
      <c r="AB12" s="12" t="s">
        <v>1898</v>
      </c>
      <c r="AC12" s="19">
        <v>20010012</v>
      </c>
      <c r="AD12" s="12" t="s">
        <v>2017</v>
      </c>
      <c r="AE12" s="20" t="s">
        <v>1428</v>
      </c>
      <c r="AF12" s="12" t="s">
        <v>1100</v>
      </c>
      <c r="AG12" s="12">
        <v>688</v>
      </c>
      <c r="AI12" s="12" t="s">
        <v>1900</v>
      </c>
      <c r="AJ12" s="12">
        <v>20030002</v>
      </c>
      <c r="AK12" s="12" t="s">
        <v>2018</v>
      </c>
      <c r="AL12" s="12" t="s">
        <v>1428</v>
      </c>
      <c r="AM12" s="12">
        <v>68</v>
      </c>
      <c r="AO12" s="21" t="s">
        <v>1902</v>
      </c>
      <c r="AP12" s="19">
        <v>12034011</v>
      </c>
      <c r="AQ12" s="12" t="s">
        <v>2019</v>
      </c>
      <c r="AR12" s="12">
        <v>30</v>
      </c>
      <c r="AS12" s="12">
        <v>150</v>
      </c>
      <c r="AU12" s="21" t="s">
        <v>1904</v>
      </c>
      <c r="AV12" s="19">
        <v>12024011</v>
      </c>
      <c r="AW12" s="12" t="s">
        <v>2020</v>
      </c>
      <c r="AX12" s="12">
        <v>30</v>
      </c>
      <c r="AY12" s="12">
        <v>250</v>
      </c>
      <c r="BA12" s="21" t="s">
        <v>1906</v>
      </c>
      <c r="BB12" s="12">
        <v>12014011</v>
      </c>
      <c r="BC12" s="12" t="s">
        <v>2021</v>
      </c>
      <c r="BD12" s="12">
        <v>30</v>
      </c>
      <c r="BE12" s="12">
        <v>200</v>
      </c>
      <c r="BF12" s="25"/>
      <c r="BG12" s="25"/>
      <c r="BH12" s="25"/>
      <c r="BI12" s="25"/>
      <c r="BJ12" s="25"/>
      <c r="BK12" s="25"/>
      <c r="BM12" s="21" t="s">
        <v>2011</v>
      </c>
      <c r="BN12" s="12">
        <v>38140002</v>
      </c>
      <c r="BO12" s="12" t="s">
        <v>2022</v>
      </c>
      <c r="BP12" s="20">
        <v>1</v>
      </c>
      <c r="BQ12" s="12">
        <v>100</v>
      </c>
      <c r="BS12" s="21" t="s">
        <v>1991</v>
      </c>
      <c r="BT12" s="12">
        <v>54050004</v>
      </c>
      <c r="BU12" s="12" t="s">
        <v>2023</v>
      </c>
      <c r="BV12" s="20" t="s">
        <v>1099</v>
      </c>
      <c r="BW12" s="12">
        <v>450</v>
      </c>
    </row>
    <row r="13" spans="1:75">
      <c r="A13" s="4" t="s">
        <v>530</v>
      </c>
      <c r="B13" s="5">
        <v>59070015</v>
      </c>
      <c r="C13" s="5" t="s">
        <v>2024</v>
      </c>
      <c r="D13" s="4">
        <v>30</v>
      </c>
      <c r="E13" s="6" t="s">
        <v>1428</v>
      </c>
      <c r="F13" s="4">
        <v>300</v>
      </c>
      <c r="H13" s="4" t="s">
        <v>534</v>
      </c>
      <c r="I13" s="5">
        <v>16090017</v>
      </c>
      <c r="J13" s="5" t="s">
        <v>2025</v>
      </c>
      <c r="K13" s="5">
        <v>30</v>
      </c>
      <c r="L13" s="12" t="s">
        <v>1428</v>
      </c>
      <c r="M13" s="5">
        <v>300</v>
      </c>
      <c r="O13" s="14"/>
      <c r="P13" s="14"/>
      <c r="U13" s="12" t="s">
        <v>1896</v>
      </c>
      <c r="V13" s="12">
        <v>53010212</v>
      </c>
      <c r="W13" s="12" t="s">
        <v>2026</v>
      </c>
      <c r="X13" s="12" t="s">
        <v>1428</v>
      </c>
      <c r="Y13" s="12" t="s">
        <v>1102</v>
      </c>
      <c r="Z13" s="12">
        <v>500</v>
      </c>
      <c r="AB13" s="12" t="s">
        <v>1898</v>
      </c>
      <c r="AC13" s="19">
        <v>20010013</v>
      </c>
      <c r="AD13" s="12" t="s">
        <v>2027</v>
      </c>
      <c r="AE13" s="20" t="s">
        <v>1428</v>
      </c>
      <c r="AF13" s="12" t="s">
        <v>1100</v>
      </c>
      <c r="AG13" s="12">
        <v>688</v>
      </c>
      <c r="AI13" s="12" t="s">
        <v>1900</v>
      </c>
      <c r="AJ13" s="12">
        <v>20030003</v>
      </c>
      <c r="AK13" s="12" t="s">
        <v>2028</v>
      </c>
      <c r="AL13" s="12" t="s">
        <v>1428</v>
      </c>
      <c r="AM13" s="12">
        <v>148</v>
      </c>
      <c r="AO13" s="21" t="s">
        <v>1902</v>
      </c>
      <c r="AP13" s="19">
        <v>12034012</v>
      </c>
      <c r="AQ13" s="12" t="s">
        <v>2029</v>
      </c>
      <c r="AR13" s="12">
        <v>30</v>
      </c>
      <c r="AS13" s="12">
        <v>150</v>
      </c>
      <c r="AU13" s="21" t="s">
        <v>1904</v>
      </c>
      <c r="AV13" s="19">
        <v>12024012</v>
      </c>
      <c r="AW13" s="12" t="s">
        <v>2030</v>
      </c>
      <c r="AX13" s="12">
        <v>30</v>
      </c>
      <c r="AY13" s="12">
        <v>250</v>
      </c>
      <c r="BA13" s="21" t="s">
        <v>1906</v>
      </c>
      <c r="BB13" s="12">
        <v>12014012</v>
      </c>
      <c r="BC13" s="12" t="s">
        <v>2031</v>
      </c>
      <c r="BD13" s="12">
        <v>30</v>
      </c>
      <c r="BE13" s="12">
        <v>200</v>
      </c>
      <c r="BF13" s="25"/>
      <c r="BG13" s="25"/>
      <c r="BH13" s="25"/>
      <c r="BI13" s="25"/>
      <c r="BJ13" s="25"/>
      <c r="BK13" s="25"/>
      <c r="BM13" s="21" t="s">
        <v>2011</v>
      </c>
      <c r="BN13" s="12">
        <v>38140003</v>
      </c>
      <c r="BO13" s="12" t="s">
        <v>2032</v>
      </c>
      <c r="BP13" s="20">
        <v>1</v>
      </c>
      <c r="BQ13" s="12">
        <v>100</v>
      </c>
      <c r="BS13" s="21" t="s">
        <v>1991</v>
      </c>
      <c r="BT13" s="12">
        <v>54050005</v>
      </c>
      <c r="BU13" s="12" t="s">
        <v>2033</v>
      </c>
      <c r="BV13" s="20" t="s">
        <v>1099</v>
      </c>
      <c r="BW13" s="12">
        <v>450</v>
      </c>
    </row>
    <row r="14" spans="1:75">
      <c r="A14" s="4" t="s">
        <v>530</v>
      </c>
      <c r="B14" s="5">
        <v>59070016</v>
      </c>
      <c r="C14" s="5" t="s">
        <v>2034</v>
      </c>
      <c r="D14" s="4">
        <v>30</v>
      </c>
      <c r="E14" s="6" t="s">
        <v>1428</v>
      </c>
      <c r="F14" s="4">
        <v>300</v>
      </c>
      <c r="H14" s="4" t="s">
        <v>534</v>
      </c>
      <c r="I14" s="5">
        <v>16090015</v>
      </c>
      <c r="J14" s="5" t="s">
        <v>2035</v>
      </c>
      <c r="K14" s="5">
        <v>30</v>
      </c>
      <c r="L14" s="12" t="s">
        <v>1428</v>
      </c>
      <c r="M14" s="5">
        <v>300</v>
      </c>
      <c r="O14" s="14"/>
      <c r="P14" s="14"/>
      <c r="U14" s="12" t="s">
        <v>1896</v>
      </c>
      <c r="V14" s="12">
        <v>53010213</v>
      </c>
      <c r="W14" s="12" t="s">
        <v>2036</v>
      </c>
      <c r="X14" s="12" t="s">
        <v>1428</v>
      </c>
      <c r="Y14" s="12" t="s">
        <v>1102</v>
      </c>
      <c r="Z14" s="12">
        <v>500</v>
      </c>
      <c r="AB14" s="12" t="s">
        <v>1898</v>
      </c>
      <c r="AC14" s="19">
        <v>20010014</v>
      </c>
      <c r="AD14" s="12" t="s">
        <v>2037</v>
      </c>
      <c r="AE14" s="20" t="s">
        <v>1428</v>
      </c>
      <c r="AF14" s="12" t="s">
        <v>1100</v>
      </c>
      <c r="AG14" s="12">
        <v>688</v>
      </c>
      <c r="AI14" s="12" t="s">
        <v>1900</v>
      </c>
      <c r="AJ14" s="12">
        <v>20030004</v>
      </c>
      <c r="AK14" s="12" t="s">
        <v>2038</v>
      </c>
      <c r="AL14" s="12" t="s">
        <v>1428</v>
      </c>
      <c r="AM14" s="12">
        <v>148</v>
      </c>
      <c r="AO14" s="21" t="s">
        <v>1902</v>
      </c>
      <c r="AP14" s="19">
        <v>12034013</v>
      </c>
      <c r="AQ14" s="12" t="s">
        <v>2039</v>
      </c>
      <c r="AR14" s="12">
        <v>30</v>
      </c>
      <c r="AS14" s="12">
        <v>150</v>
      </c>
      <c r="AU14" s="21" t="s">
        <v>1904</v>
      </c>
      <c r="AV14" s="19">
        <v>12024013</v>
      </c>
      <c r="AW14" s="12" t="s">
        <v>2040</v>
      </c>
      <c r="AX14" s="12">
        <v>30</v>
      </c>
      <c r="AY14" s="12">
        <v>250</v>
      </c>
      <c r="BA14" s="21" t="s">
        <v>1906</v>
      </c>
      <c r="BB14" s="12">
        <v>12014013</v>
      </c>
      <c r="BC14" s="12" t="s">
        <v>2041</v>
      </c>
      <c r="BD14" s="12">
        <v>30</v>
      </c>
      <c r="BE14" s="12">
        <v>200</v>
      </c>
      <c r="BG14" s="2" t="s">
        <v>1888</v>
      </c>
      <c r="BH14" s="3" t="s">
        <v>1363</v>
      </c>
      <c r="BI14" s="3" t="s">
        <v>1889</v>
      </c>
      <c r="BJ14" s="3" t="s">
        <v>57</v>
      </c>
      <c r="BK14" s="3" t="s">
        <v>1365</v>
      </c>
      <c r="BM14" s="21" t="s">
        <v>2011</v>
      </c>
      <c r="BN14" s="12">
        <v>38140004</v>
      </c>
      <c r="BO14" s="12" t="s">
        <v>2042</v>
      </c>
      <c r="BP14" s="20">
        <v>1</v>
      </c>
      <c r="BQ14" s="12">
        <v>100</v>
      </c>
      <c r="BS14" s="21" t="s">
        <v>1991</v>
      </c>
      <c r="BT14" s="12">
        <v>54050006</v>
      </c>
      <c r="BU14" s="12" t="s">
        <v>2043</v>
      </c>
      <c r="BV14" s="20" t="s">
        <v>1099</v>
      </c>
      <c r="BW14" s="12">
        <v>450</v>
      </c>
    </row>
    <row r="15" spans="1:75">
      <c r="A15" s="4" t="s">
        <v>530</v>
      </c>
      <c r="B15" s="5">
        <v>59070001</v>
      </c>
      <c r="C15" s="5" t="s">
        <v>2044</v>
      </c>
      <c r="D15" s="4">
        <v>30</v>
      </c>
      <c r="E15" s="6" t="s">
        <v>1428</v>
      </c>
      <c r="F15" s="4">
        <v>300</v>
      </c>
      <c r="H15" s="4" t="s">
        <v>534</v>
      </c>
      <c r="I15" s="5">
        <v>16090016</v>
      </c>
      <c r="J15" s="5" t="s">
        <v>2045</v>
      </c>
      <c r="K15" s="5">
        <v>30</v>
      </c>
      <c r="L15" s="12" t="s">
        <v>1428</v>
      </c>
      <c r="M15" s="5">
        <v>300</v>
      </c>
      <c r="O15" s="14"/>
      <c r="P15" s="14"/>
      <c r="U15" s="12" t="s">
        <v>1896</v>
      </c>
      <c r="V15" s="12">
        <v>53010214</v>
      </c>
      <c r="W15" s="12" t="s">
        <v>2046</v>
      </c>
      <c r="X15" s="12" t="s">
        <v>1428</v>
      </c>
      <c r="Y15" s="12" t="s">
        <v>1102</v>
      </c>
      <c r="Z15" s="12">
        <v>500</v>
      </c>
      <c r="AB15" s="12" t="s">
        <v>1898</v>
      </c>
      <c r="AC15" s="19">
        <v>20010015</v>
      </c>
      <c r="AD15" s="12" t="s">
        <v>2047</v>
      </c>
      <c r="AE15" s="20" t="s">
        <v>1428</v>
      </c>
      <c r="AF15" s="12" t="s">
        <v>1100</v>
      </c>
      <c r="AG15" s="12">
        <v>688</v>
      </c>
      <c r="AI15" s="12" t="s">
        <v>1900</v>
      </c>
      <c r="AJ15" s="12">
        <v>20030005</v>
      </c>
      <c r="AK15" s="12" t="s">
        <v>2048</v>
      </c>
      <c r="AL15" s="12" t="s">
        <v>1428</v>
      </c>
      <c r="AM15" s="12">
        <v>148</v>
      </c>
      <c r="AO15" s="21" t="s">
        <v>1902</v>
      </c>
      <c r="AP15" s="19">
        <v>12034014</v>
      </c>
      <c r="AQ15" s="12" t="s">
        <v>2049</v>
      </c>
      <c r="AR15" s="12">
        <v>30</v>
      </c>
      <c r="AS15" s="12">
        <v>150</v>
      </c>
      <c r="AU15" s="21" t="s">
        <v>1904</v>
      </c>
      <c r="AV15" s="19">
        <v>12024014</v>
      </c>
      <c r="AW15" s="12" t="s">
        <v>2050</v>
      </c>
      <c r="AX15" s="12">
        <v>30</v>
      </c>
      <c r="AY15" s="12">
        <v>250</v>
      </c>
      <c r="BA15" s="21" t="s">
        <v>1906</v>
      </c>
      <c r="BB15" s="12">
        <v>12014014</v>
      </c>
      <c r="BC15" s="12" t="s">
        <v>2051</v>
      </c>
      <c r="BD15" s="12">
        <v>30</v>
      </c>
      <c r="BE15" s="12">
        <v>200</v>
      </c>
      <c r="BG15" s="20" t="s">
        <v>2052</v>
      </c>
      <c r="BH15" s="12">
        <v>16030041</v>
      </c>
      <c r="BI15" s="12" t="s">
        <v>320</v>
      </c>
      <c r="BJ15" s="20">
        <v>1</v>
      </c>
      <c r="BK15" s="20">
        <v>300</v>
      </c>
      <c r="BM15" s="21" t="s">
        <v>2011</v>
      </c>
      <c r="BN15" s="12">
        <v>38140005</v>
      </c>
      <c r="BO15" s="12" t="s">
        <v>2053</v>
      </c>
      <c r="BP15" s="20">
        <v>1</v>
      </c>
      <c r="BQ15" s="12">
        <v>100</v>
      </c>
      <c r="BS15" s="21" t="s">
        <v>1991</v>
      </c>
      <c r="BT15" s="12">
        <v>54050007</v>
      </c>
      <c r="BU15" s="12" t="s">
        <v>2054</v>
      </c>
      <c r="BV15" s="20" t="s">
        <v>1099</v>
      </c>
      <c r="BW15" s="12">
        <v>450</v>
      </c>
    </row>
    <row r="16" spans="1:75">
      <c r="A16" s="4" t="s">
        <v>530</v>
      </c>
      <c r="B16" s="5">
        <v>59070004</v>
      </c>
      <c r="C16" s="5" t="s">
        <v>2055</v>
      </c>
      <c r="D16" s="4">
        <v>30</v>
      </c>
      <c r="E16" s="6" t="s">
        <v>1467</v>
      </c>
      <c r="F16" s="4">
        <v>600</v>
      </c>
      <c r="H16" s="4" t="s">
        <v>534</v>
      </c>
      <c r="I16" s="5">
        <v>16090025</v>
      </c>
      <c r="J16" s="5" t="s">
        <v>2056</v>
      </c>
      <c r="K16" s="5">
        <v>30</v>
      </c>
      <c r="L16" s="12" t="s">
        <v>1428</v>
      </c>
      <c r="M16" s="5">
        <v>300</v>
      </c>
      <c r="O16" s="14"/>
      <c r="P16" s="14"/>
      <c r="U16" s="12" t="s">
        <v>1896</v>
      </c>
      <c r="V16" s="12">
        <v>53010215</v>
      </c>
      <c r="W16" s="12" t="s">
        <v>2057</v>
      </c>
      <c r="X16" s="12" t="s">
        <v>1428</v>
      </c>
      <c r="Y16" s="12" t="s">
        <v>1102</v>
      </c>
      <c r="Z16" s="12">
        <v>500</v>
      </c>
      <c r="AB16" s="12" t="s">
        <v>1898</v>
      </c>
      <c r="AC16" s="19">
        <v>20010016</v>
      </c>
      <c r="AD16" s="12" t="s">
        <v>2058</v>
      </c>
      <c r="AE16" s="20" t="s">
        <v>1428</v>
      </c>
      <c r="AF16" s="12" t="s">
        <v>1100</v>
      </c>
      <c r="AG16" s="12">
        <v>1088</v>
      </c>
      <c r="AI16" s="12" t="s">
        <v>1900</v>
      </c>
      <c r="AJ16" s="12">
        <v>20030016</v>
      </c>
      <c r="AK16" s="12" t="s">
        <v>2059</v>
      </c>
      <c r="AL16" s="12" t="s">
        <v>1428</v>
      </c>
      <c r="AM16" s="12">
        <v>158</v>
      </c>
      <c r="AO16" s="21" t="s">
        <v>1902</v>
      </c>
      <c r="AP16" s="19">
        <v>12034016</v>
      </c>
      <c r="AQ16" s="12" t="s">
        <v>2060</v>
      </c>
      <c r="AR16" s="12">
        <v>30</v>
      </c>
      <c r="AS16" s="12">
        <v>150</v>
      </c>
      <c r="AU16" s="21" t="s">
        <v>1904</v>
      </c>
      <c r="AV16" s="19">
        <v>12024016</v>
      </c>
      <c r="AW16" s="12" t="s">
        <v>2061</v>
      </c>
      <c r="AX16" s="12">
        <v>30</v>
      </c>
      <c r="AY16" s="12">
        <v>250</v>
      </c>
      <c r="BA16" s="21" t="s">
        <v>1906</v>
      </c>
      <c r="BB16" s="12">
        <v>12014016</v>
      </c>
      <c r="BC16" s="12" t="s">
        <v>2062</v>
      </c>
      <c r="BD16" s="12">
        <v>30</v>
      </c>
      <c r="BE16" s="12">
        <v>200</v>
      </c>
      <c r="BG16" s="20"/>
      <c r="BH16" s="12">
        <v>12010027</v>
      </c>
      <c r="BI16" s="12" t="s">
        <v>321</v>
      </c>
      <c r="BJ16" s="20">
        <v>1</v>
      </c>
      <c r="BK16" s="20">
        <v>200</v>
      </c>
      <c r="BM16" s="21" t="s">
        <v>2011</v>
      </c>
      <c r="BN16" s="12">
        <v>38140006</v>
      </c>
      <c r="BO16" s="12" t="s">
        <v>2063</v>
      </c>
      <c r="BP16" s="20">
        <v>1</v>
      </c>
      <c r="BQ16" s="12">
        <v>100</v>
      </c>
      <c r="BS16" s="21" t="s">
        <v>1991</v>
      </c>
      <c r="BT16" s="12">
        <v>54050008</v>
      </c>
      <c r="BU16" s="12" t="s">
        <v>2064</v>
      </c>
      <c r="BV16" s="20" t="s">
        <v>1099</v>
      </c>
      <c r="BW16" s="12">
        <v>450</v>
      </c>
    </row>
    <row r="17" spans="1:69">
      <c r="A17" s="4" t="s">
        <v>530</v>
      </c>
      <c r="B17" s="5">
        <v>59070007</v>
      </c>
      <c r="C17" s="5" t="s">
        <v>2065</v>
      </c>
      <c r="D17" s="4">
        <v>30</v>
      </c>
      <c r="E17" s="6" t="s">
        <v>1467</v>
      </c>
      <c r="F17" s="4">
        <v>600</v>
      </c>
      <c r="H17" s="4" t="s">
        <v>534</v>
      </c>
      <c r="I17" s="5">
        <v>16090026</v>
      </c>
      <c r="J17" s="5" t="s">
        <v>2066</v>
      </c>
      <c r="K17" s="5">
        <v>30</v>
      </c>
      <c r="L17" s="12" t="s">
        <v>1428</v>
      </c>
      <c r="M17" s="5">
        <v>300</v>
      </c>
      <c r="O17" s="14"/>
      <c r="P17" s="14"/>
      <c r="U17" s="12" t="s">
        <v>1896</v>
      </c>
      <c r="V17" s="12">
        <v>53010216</v>
      </c>
      <c r="W17" s="12" t="s">
        <v>2067</v>
      </c>
      <c r="X17" s="12" t="s">
        <v>1428</v>
      </c>
      <c r="Y17" s="12" t="s">
        <v>1102</v>
      </c>
      <c r="Z17" s="12">
        <v>500</v>
      </c>
      <c r="AI17" s="12" t="s">
        <v>1900</v>
      </c>
      <c r="AJ17" s="12">
        <v>20030017</v>
      </c>
      <c r="AK17" s="12" t="s">
        <v>2068</v>
      </c>
      <c r="AL17" s="12" t="s">
        <v>1428</v>
      </c>
      <c r="AM17" s="12">
        <v>158</v>
      </c>
      <c r="AO17" s="21" t="s">
        <v>1902</v>
      </c>
      <c r="AP17" s="19">
        <v>12034017</v>
      </c>
      <c r="AQ17" s="12" t="s">
        <v>2069</v>
      </c>
      <c r="AR17" s="12">
        <v>30</v>
      </c>
      <c r="AS17" s="12">
        <v>150</v>
      </c>
      <c r="AU17" s="21" t="s">
        <v>1904</v>
      </c>
      <c r="AV17" s="19">
        <v>12024017</v>
      </c>
      <c r="AW17" s="12" t="s">
        <v>2070</v>
      </c>
      <c r="AX17" s="12">
        <v>30</v>
      </c>
      <c r="AY17" s="12">
        <v>250</v>
      </c>
      <c r="BA17" s="21" t="s">
        <v>1906</v>
      </c>
      <c r="BB17" s="12">
        <v>12014017</v>
      </c>
      <c r="BC17" s="12" t="s">
        <v>2071</v>
      </c>
      <c r="BD17" s="12">
        <v>30</v>
      </c>
      <c r="BE17" s="12">
        <v>200</v>
      </c>
      <c r="BG17" s="20"/>
      <c r="BH17" s="12">
        <v>12020027</v>
      </c>
      <c r="BI17" s="12" t="s">
        <v>322</v>
      </c>
      <c r="BJ17" s="20">
        <v>1</v>
      </c>
      <c r="BK17" s="20">
        <v>250</v>
      </c>
      <c r="BM17" s="21" t="s">
        <v>2011</v>
      </c>
      <c r="BN17" s="12">
        <v>38140007</v>
      </c>
      <c r="BO17" s="12" t="s">
        <v>2072</v>
      </c>
      <c r="BP17" s="20">
        <v>1</v>
      </c>
      <c r="BQ17" s="12">
        <v>100</v>
      </c>
    </row>
    <row r="18" spans="1:69">
      <c r="A18" s="4" t="s">
        <v>530</v>
      </c>
      <c r="B18" s="5">
        <v>59070024</v>
      </c>
      <c r="C18" s="5" t="s">
        <v>2073</v>
      </c>
      <c r="D18" s="4">
        <v>30</v>
      </c>
      <c r="E18" s="6" t="s">
        <v>1467</v>
      </c>
      <c r="F18" s="4">
        <v>600</v>
      </c>
      <c r="H18" s="4" t="s">
        <v>534</v>
      </c>
      <c r="I18" s="5">
        <v>16090030</v>
      </c>
      <c r="J18" s="5" t="s">
        <v>2074</v>
      </c>
      <c r="K18" s="5">
        <v>30</v>
      </c>
      <c r="L18" s="12" t="s">
        <v>1428</v>
      </c>
      <c r="M18" s="5">
        <v>300</v>
      </c>
      <c r="O18" s="14"/>
      <c r="P18" s="14"/>
      <c r="U18" s="12" t="s">
        <v>1896</v>
      </c>
      <c r="V18" s="12">
        <v>53010217</v>
      </c>
      <c r="W18" s="12" t="s">
        <v>2075</v>
      </c>
      <c r="X18" s="12" t="s">
        <v>1428</v>
      </c>
      <c r="Y18" s="12" t="s">
        <v>1102</v>
      </c>
      <c r="Z18" s="12">
        <v>500</v>
      </c>
      <c r="AI18" s="12" t="s">
        <v>1900</v>
      </c>
      <c r="AJ18" s="12">
        <v>20030018</v>
      </c>
      <c r="AK18" s="12" t="s">
        <v>2076</v>
      </c>
      <c r="AL18" s="12" t="s">
        <v>1467</v>
      </c>
      <c r="AM18" s="12">
        <v>568</v>
      </c>
      <c r="AO18" s="21" t="s">
        <v>1902</v>
      </c>
      <c r="AP18" s="19">
        <v>12034019</v>
      </c>
      <c r="AQ18" s="12" t="s">
        <v>2077</v>
      </c>
      <c r="AR18" s="12">
        <v>30</v>
      </c>
      <c r="AS18" s="12">
        <v>150</v>
      </c>
      <c r="AU18" s="21" t="s">
        <v>1904</v>
      </c>
      <c r="AV18" s="19">
        <v>12024019</v>
      </c>
      <c r="AW18" s="12" t="s">
        <v>2078</v>
      </c>
      <c r="AX18" s="12">
        <v>30</v>
      </c>
      <c r="AY18" s="12">
        <v>250</v>
      </c>
      <c r="BA18" s="21" t="s">
        <v>1906</v>
      </c>
      <c r="BB18" s="12">
        <v>12014019</v>
      </c>
      <c r="BC18" s="12" t="s">
        <v>2079</v>
      </c>
      <c r="BD18" s="12">
        <v>30</v>
      </c>
      <c r="BE18" s="12">
        <v>200</v>
      </c>
      <c r="BG18" s="20"/>
      <c r="BH18" s="12">
        <v>12030027</v>
      </c>
      <c r="BI18" s="12" t="s">
        <v>323</v>
      </c>
      <c r="BJ18" s="20">
        <v>1</v>
      </c>
      <c r="BK18" s="20">
        <v>150</v>
      </c>
      <c r="BM18" s="21" t="s">
        <v>2011</v>
      </c>
      <c r="BN18" s="12">
        <v>38140008</v>
      </c>
      <c r="BO18" s="12" t="s">
        <v>2080</v>
      </c>
      <c r="BP18" s="20">
        <v>1</v>
      </c>
      <c r="BQ18" s="12">
        <v>100</v>
      </c>
    </row>
    <row r="19" spans="1:75">
      <c r="A19" s="4" t="s">
        <v>530</v>
      </c>
      <c r="B19" s="5">
        <v>59070028</v>
      </c>
      <c r="C19" s="5" t="s">
        <v>2081</v>
      </c>
      <c r="D19" s="4">
        <v>30</v>
      </c>
      <c r="E19" s="6" t="s">
        <v>1467</v>
      </c>
      <c r="F19" s="4">
        <v>600</v>
      </c>
      <c r="H19" s="4" t="s">
        <v>534</v>
      </c>
      <c r="I19" s="5">
        <v>16090007</v>
      </c>
      <c r="J19" s="5" t="s">
        <v>2082</v>
      </c>
      <c r="K19" s="5">
        <v>30</v>
      </c>
      <c r="L19" s="12" t="s">
        <v>1467</v>
      </c>
      <c r="M19" s="5">
        <v>650</v>
      </c>
      <c r="O19" s="14"/>
      <c r="P19" s="14"/>
      <c r="U19" s="12" t="s">
        <v>1896</v>
      </c>
      <c r="V19" s="12">
        <v>53010101</v>
      </c>
      <c r="W19" s="12" t="s">
        <v>2083</v>
      </c>
      <c r="X19" s="12" t="s">
        <v>1428</v>
      </c>
      <c r="Y19" s="12" t="s">
        <v>1100</v>
      </c>
      <c r="Z19" s="12">
        <v>500</v>
      </c>
      <c r="AI19" s="12" t="s">
        <v>1900</v>
      </c>
      <c r="AJ19" s="12">
        <v>20030019</v>
      </c>
      <c r="AK19" s="12" t="s">
        <v>2084</v>
      </c>
      <c r="AL19" s="12" t="s">
        <v>1428</v>
      </c>
      <c r="AM19" s="12">
        <v>158</v>
      </c>
      <c r="AO19" s="21" t="s">
        <v>1902</v>
      </c>
      <c r="AP19" s="19">
        <v>12034020</v>
      </c>
      <c r="AQ19" s="12" t="s">
        <v>2085</v>
      </c>
      <c r="AR19" s="12">
        <v>30</v>
      </c>
      <c r="AS19" s="12">
        <v>150</v>
      </c>
      <c r="AU19" s="21" t="s">
        <v>1904</v>
      </c>
      <c r="AV19" s="19">
        <v>12024020</v>
      </c>
      <c r="AW19" s="12" t="s">
        <v>2086</v>
      </c>
      <c r="AX19" s="12">
        <v>30</v>
      </c>
      <c r="AY19" s="12">
        <v>250</v>
      </c>
      <c r="BA19" s="21" t="s">
        <v>1906</v>
      </c>
      <c r="BB19" s="12">
        <v>12014020</v>
      </c>
      <c r="BC19" s="12" t="s">
        <v>2087</v>
      </c>
      <c r="BD19" s="12">
        <v>30</v>
      </c>
      <c r="BE19" s="12">
        <v>200</v>
      </c>
      <c r="BG19" s="20"/>
      <c r="BH19" s="12">
        <v>20030030</v>
      </c>
      <c r="BI19" s="12" t="s">
        <v>324</v>
      </c>
      <c r="BJ19" s="12">
        <v>1</v>
      </c>
      <c r="BK19" s="20">
        <v>200</v>
      </c>
      <c r="BM19" s="21" t="s">
        <v>2011</v>
      </c>
      <c r="BN19" s="12">
        <v>38140009</v>
      </c>
      <c r="BO19" s="12" t="s">
        <v>2088</v>
      </c>
      <c r="BP19" s="20">
        <v>1</v>
      </c>
      <c r="BQ19" s="12">
        <v>100</v>
      </c>
      <c r="BS19" s="2" t="s">
        <v>1888</v>
      </c>
      <c r="BT19" s="3" t="s">
        <v>1363</v>
      </c>
      <c r="BU19" s="3" t="s">
        <v>1889</v>
      </c>
      <c r="BV19" s="3" t="s">
        <v>57</v>
      </c>
      <c r="BW19" s="3" t="s">
        <v>1365</v>
      </c>
    </row>
    <row r="20" spans="1:75">
      <c r="A20" s="4" t="s">
        <v>530</v>
      </c>
      <c r="B20" s="5">
        <v>59070023</v>
      </c>
      <c r="C20" s="5" t="s">
        <v>2089</v>
      </c>
      <c r="D20" s="4">
        <v>30</v>
      </c>
      <c r="E20" s="6" t="s">
        <v>1467</v>
      </c>
      <c r="F20" s="4">
        <v>600</v>
      </c>
      <c r="H20" s="7" t="s">
        <v>534</v>
      </c>
      <c r="I20" s="15">
        <v>16090005</v>
      </c>
      <c r="J20" s="16" t="s">
        <v>2090</v>
      </c>
      <c r="K20" s="15">
        <v>30</v>
      </c>
      <c r="L20" s="16" t="s">
        <v>1467</v>
      </c>
      <c r="M20" s="15">
        <v>1500</v>
      </c>
      <c r="O20" s="14"/>
      <c r="P20" s="14"/>
      <c r="U20" s="12" t="s">
        <v>1896</v>
      </c>
      <c r="V20" s="12">
        <v>53010102</v>
      </c>
      <c r="W20" s="12" t="s">
        <v>2091</v>
      </c>
      <c r="X20" s="12" t="s">
        <v>1428</v>
      </c>
      <c r="Y20" s="12" t="s">
        <v>1100</v>
      </c>
      <c r="Z20" s="12">
        <v>500</v>
      </c>
      <c r="AI20" s="12" t="s">
        <v>1900</v>
      </c>
      <c r="AJ20" s="12">
        <v>20030020</v>
      </c>
      <c r="AK20" s="12" t="s">
        <v>2092</v>
      </c>
      <c r="AL20" s="12" t="s">
        <v>1428</v>
      </c>
      <c r="AM20" s="12">
        <v>158</v>
      </c>
      <c r="AO20" s="21" t="s">
        <v>1902</v>
      </c>
      <c r="AP20" s="19">
        <v>12034022</v>
      </c>
      <c r="AQ20" s="12" t="s">
        <v>2093</v>
      </c>
      <c r="AR20" s="12">
        <v>30</v>
      </c>
      <c r="AS20" s="12">
        <v>150</v>
      </c>
      <c r="AU20" s="21" t="s">
        <v>1904</v>
      </c>
      <c r="AV20" s="19">
        <v>12024022</v>
      </c>
      <c r="AW20" s="12" t="s">
        <v>2094</v>
      </c>
      <c r="AX20" s="12">
        <v>30</v>
      </c>
      <c r="AY20" s="12">
        <v>250</v>
      </c>
      <c r="BA20" s="21" t="s">
        <v>1906</v>
      </c>
      <c r="BB20" s="12">
        <v>12014022</v>
      </c>
      <c r="BC20" s="12" t="s">
        <v>2095</v>
      </c>
      <c r="BD20" s="12">
        <v>30</v>
      </c>
      <c r="BE20" s="12">
        <v>200</v>
      </c>
      <c r="BG20" s="20"/>
      <c r="BH20" s="12">
        <v>59030022</v>
      </c>
      <c r="BI20" s="12" t="s">
        <v>325</v>
      </c>
      <c r="BJ20" s="12">
        <v>1</v>
      </c>
      <c r="BK20" s="20">
        <v>400</v>
      </c>
      <c r="BM20" s="21" t="s">
        <v>2011</v>
      </c>
      <c r="BN20" s="12">
        <v>38140010</v>
      </c>
      <c r="BO20" s="12" t="s">
        <v>2096</v>
      </c>
      <c r="BP20" s="20">
        <v>1</v>
      </c>
      <c r="BQ20" s="12">
        <v>100</v>
      </c>
      <c r="BS20" s="21" t="s">
        <v>2097</v>
      </c>
      <c r="BT20" s="12">
        <v>54070001</v>
      </c>
      <c r="BU20" s="12" t="s">
        <v>2098</v>
      </c>
      <c r="BV20" s="20" t="s">
        <v>1373</v>
      </c>
      <c r="BW20" s="12">
        <v>300</v>
      </c>
    </row>
    <row r="21" spans="1:75">
      <c r="A21" s="4" t="s">
        <v>530</v>
      </c>
      <c r="B21" s="5">
        <v>59070029</v>
      </c>
      <c r="C21" s="5" t="s">
        <v>2099</v>
      </c>
      <c r="D21" s="4">
        <v>30</v>
      </c>
      <c r="E21" s="6" t="s">
        <v>1467</v>
      </c>
      <c r="F21" s="4">
        <v>600</v>
      </c>
      <c r="H21" s="7" t="s">
        <v>534</v>
      </c>
      <c r="I21" s="15">
        <v>16090004</v>
      </c>
      <c r="J21" s="16" t="s">
        <v>2100</v>
      </c>
      <c r="K21" s="15">
        <v>30</v>
      </c>
      <c r="L21" s="16" t="s">
        <v>1467</v>
      </c>
      <c r="M21" s="15">
        <v>1000</v>
      </c>
      <c r="O21" s="14"/>
      <c r="P21" s="14"/>
      <c r="U21" s="12" t="s">
        <v>1896</v>
      </c>
      <c r="V21" s="12">
        <v>53010103</v>
      </c>
      <c r="W21" s="12" t="s">
        <v>2101</v>
      </c>
      <c r="X21" s="12" t="s">
        <v>1428</v>
      </c>
      <c r="Y21" s="12" t="s">
        <v>1100</v>
      </c>
      <c r="Z21" s="12">
        <v>500</v>
      </c>
      <c r="AI21" s="12" t="s">
        <v>1900</v>
      </c>
      <c r="AJ21" s="12">
        <v>20030021</v>
      </c>
      <c r="AK21" s="12" t="s">
        <v>2102</v>
      </c>
      <c r="AL21" s="12" t="s">
        <v>1428</v>
      </c>
      <c r="AM21" s="12">
        <v>158</v>
      </c>
      <c r="AO21" s="21" t="s">
        <v>1902</v>
      </c>
      <c r="AP21" s="19">
        <v>12034024</v>
      </c>
      <c r="AQ21" s="12" t="s">
        <v>2103</v>
      </c>
      <c r="AR21" s="12">
        <v>30</v>
      </c>
      <c r="AS21" s="12">
        <v>150</v>
      </c>
      <c r="AU21" s="21" t="s">
        <v>1904</v>
      </c>
      <c r="AV21" s="19">
        <v>12024025</v>
      </c>
      <c r="AW21" s="12" t="s">
        <v>2104</v>
      </c>
      <c r="AX21" s="12">
        <v>30</v>
      </c>
      <c r="AY21" s="12">
        <v>250</v>
      </c>
      <c r="BA21" s="21" t="s">
        <v>1906</v>
      </c>
      <c r="BB21" s="12">
        <v>12014025</v>
      </c>
      <c r="BC21" s="12" t="s">
        <v>2105</v>
      </c>
      <c r="BD21" s="12">
        <v>30</v>
      </c>
      <c r="BE21" s="12">
        <v>200</v>
      </c>
      <c r="BG21" s="20" t="s">
        <v>2106</v>
      </c>
      <c r="BH21" s="12">
        <v>16030031</v>
      </c>
      <c r="BI21" s="12" t="s">
        <v>327</v>
      </c>
      <c r="BJ21" s="12">
        <v>1</v>
      </c>
      <c r="BK21" s="20">
        <v>2400</v>
      </c>
      <c r="BM21" s="21" t="s">
        <v>2011</v>
      </c>
      <c r="BN21" s="12">
        <v>38140011</v>
      </c>
      <c r="BO21" s="12" t="s">
        <v>2107</v>
      </c>
      <c r="BP21" s="20">
        <v>1</v>
      </c>
      <c r="BQ21" s="12">
        <v>100</v>
      </c>
      <c r="BS21" s="21" t="s">
        <v>2097</v>
      </c>
      <c r="BT21" s="12">
        <v>54070002</v>
      </c>
      <c r="BU21" s="12" t="s">
        <v>2108</v>
      </c>
      <c r="BV21" s="20" t="s">
        <v>1373</v>
      </c>
      <c r="BW21" s="12">
        <v>300</v>
      </c>
    </row>
    <row r="22" spans="8:75">
      <c r="H22" s="4" t="s">
        <v>534</v>
      </c>
      <c r="I22" s="5">
        <v>16090014</v>
      </c>
      <c r="J22" s="5" t="s">
        <v>2109</v>
      </c>
      <c r="K22" s="5">
        <v>30</v>
      </c>
      <c r="L22" s="12" t="s">
        <v>1467</v>
      </c>
      <c r="M22" s="5">
        <v>650</v>
      </c>
      <c r="O22" s="14"/>
      <c r="P22" s="14"/>
      <c r="U22" s="12" t="s">
        <v>1896</v>
      </c>
      <c r="V22" s="12">
        <v>53010104</v>
      </c>
      <c r="W22" s="12" t="s">
        <v>2110</v>
      </c>
      <c r="X22" s="12" t="s">
        <v>1428</v>
      </c>
      <c r="Y22" s="12" t="s">
        <v>1100</v>
      </c>
      <c r="Z22" s="12">
        <v>500</v>
      </c>
      <c r="AI22" s="12" t="s">
        <v>1900</v>
      </c>
      <c r="AJ22" s="12">
        <v>20030022</v>
      </c>
      <c r="AK22" s="12" t="s">
        <v>2111</v>
      </c>
      <c r="AL22" s="12" t="s">
        <v>1428</v>
      </c>
      <c r="AM22" s="12">
        <v>158</v>
      </c>
      <c r="AO22" s="21" t="s">
        <v>1902</v>
      </c>
      <c r="AP22" s="19">
        <v>12034025</v>
      </c>
      <c r="AQ22" s="12" t="s">
        <v>2112</v>
      </c>
      <c r="AR22" s="12">
        <v>30</v>
      </c>
      <c r="AS22" s="12">
        <v>150</v>
      </c>
      <c r="AU22" s="21" t="s">
        <v>1904</v>
      </c>
      <c r="AV22" s="19">
        <v>12024026</v>
      </c>
      <c r="AW22" s="12" t="s">
        <v>2113</v>
      </c>
      <c r="AX22" s="12">
        <v>30</v>
      </c>
      <c r="AY22" s="12">
        <v>250</v>
      </c>
      <c r="BA22" s="21" t="s">
        <v>1906</v>
      </c>
      <c r="BB22" s="12">
        <v>12014026</v>
      </c>
      <c r="BC22" s="12" t="s">
        <v>2114</v>
      </c>
      <c r="BD22" s="12">
        <v>30</v>
      </c>
      <c r="BE22" s="12">
        <v>200</v>
      </c>
      <c r="BG22" s="20"/>
      <c r="BH22" s="12">
        <v>12010028</v>
      </c>
      <c r="BI22" s="12" t="s">
        <v>328</v>
      </c>
      <c r="BJ22" s="12">
        <v>1</v>
      </c>
      <c r="BK22" s="20">
        <v>1600</v>
      </c>
      <c r="BM22" s="21" t="s">
        <v>2011</v>
      </c>
      <c r="BN22" s="12">
        <v>38140012</v>
      </c>
      <c r="BO22" s="12" t="s">
        <v>2115</v>
      </c>
      <c r="BP22" s="20">
        <v>1</v>
      </c>
      <c r="BQ22" s="12">
        <v>100</v>
      </c>
      <c r="BS22" s="21" t="s">
        <v>2097</v>
      </c>
      <c r="BT22" s="12">
        <v>54070003</v>
      </c>
      <c r="BU22" s="12" t="s">
        <v>2116</v>
      </c>
      <c r="BV22" s="20" t="s">
        <v>1099</v>
      </c>
      <c r="BW22" s="12">
        <v>450</v>
      </c>
    </row>
    <row r="23" spans="8:75">
      <c r="H23" s="4" t="s">
        <v>534</v>
      </c>
      <c r="I23" s="5">
        <v>16090018</v>
      </c>
      <c r="J23" s="5" t="s">
        <v>2117</v>
      </c>
      <c r="K23" s="5">
        <v>30</v>
      </c>
      <c r="L23" s="12" t="s">
        <v>1467</v>
      </c>
      <c r="M23" s="5">
        <v>500</v>
      </c>
      <c r="O23" s="14"/>
      <c r="P23" s="14"/>
      <c r="U23" s="12" t="s">
        <v>1896</v>
      </c>
      <c r="V23" s="12">
        <v>53010105</v>
      </c>
      <c r="W23" s="12" t="s">
        <v>2118</v>
      </c>
      <c r="X23" s="12" t="s">
        <v>1428</v>
      </c>
      <c r="Y23" s="12" t="s">
        <v>1100</v>
      </c>
      <c r="Z23" s="12">
        <v>500</v>
      </c>
      <c r="AI23" s="12" t="s">
        <v>1900</v>
      </c>
      <c r="AJ23" s="12">
        <v>20030023</v>
      </c>
      <c r="AK23" s="12" t="s">
        <v>2119</v>
      </c>
      <c r="AL23" s="12" t="s">
        <v>1467</v>
      </c>
      <c r="AM23" s="12">
        <v>568</v>
      </c>
      <c r="AO23" s="21" t="s">
        <v>1902</v>
      </c>
      <c r="AP23" s="19">
        <v>12034026</v>
      </c>
      <c r="AQ23" s="12" t="s">
        <v>2120</v>
      </c>
      <c r="AR23" s="12">
        <v>30</v>
      </c>
      <c r="AS23" s="12">
        <v>150</v>
      </c>
      <c r="AU23" s="21" t="s">
        <v>1904</v>
      </c>
      <c r="AV23" s="19">
        <v>12024029</v>
      </c>
      <c r="AW23" s="12" t="s">
        <v>2121</v>
      </c>
      <c r="AX23" s="12">
        <v>30</v>
      </c>
      <c r="AY23" s="12">
        <v>250</v>
      </c>
      <c r="BA23" s="21" t="s">
        <v>1906</v>
      </c>
      <c r="BB23" s="12">
        <v>12014029</v>
      </c>
      <c r="BC23" s="12" t="s">
        <v>2122</v>
      </c>
      <c r="BD23" s="12">
        <v>30</v>
      </c>
      <c r="BE23" s="12">
        <v>200</v>
      </c>
      <c r="BG23" s="20"/>
      <c r="BH23" s="12">
        <v>12020028</v>
      </c>
      <c r="BI23" s="12" t="s">
        <v>329</v>
      </c>
      <c r="BJ23" s="12">
        <v>1</v>
      </c>
      <c r="BK23" s="20">
        <v>2000</v>
      </c>
      <c r="BM23" s="21" t="s">
        <v>2011</v>
      </c>
      <c r="BN23" s="12">
        <v>38140013</v>
      </c>
      <c r="BO23" s="12" t="s">
        <v>2123</v>
      </c>
      <c r="BP23" s="20">
        <v>1</v>
      </c>
      <c r="BQ23" s="12">
        <v>100</v>
      </c>
      <c r="BS23" s="21" t="s">
        <v>2097</v>
      </c>
      <c r="BT23" s="12">
        <v>54070004</v>
      </c>
      <c r="BU23" s="12" t="s">
        <v>2124</v>
      </c>
      <c r="BV23" s="20" t="s">
        <v>1099</v>
      </c>
      <c r="BW23" s="12">
        <v>450</v>
      </c>
    </row>
    <row r="24" spans="8:69">
      <c r="H24" s="4" t="s">
        <v>534</v>
      </c>
      <c r="I24" s="5">
        <v>16090019</v>
      </c>
      <c r="J24" s="5" t="s">
        <v>2125</v>
      </c>
      <c r="K24" s="5">
        <v>30</v>
      </c>
      <c r="L24" s="12" t="s">
        <v>1467</v>
      </c>
      <c r="M24" s="5">
        <v>550</v>
      </c>
      <c r="O24" s="14"/>
      <c r="P24" s="14"/>
      <c r="U24" s="12" t="s">
        <v>1896</v>
      </c>
      <c r="V24" s="12">
        <v>53010106</v>
      </c>
      <c r="W24" s="12" t="s">
        <v>2126</v>
      </c>
      <c r="X24" s="12" t="s">
        <v>1428</v>
      </c>
      <c r="Y24" s="12" t="s">
        <v>1100</v>
      </c>
      <c r="Z24" s="12">
        <v>500</v>
      </c>
      <c r="AI24" s="12" t="s">
        <v>1900</v>
      </c>
      <c r="AJ24" s="12">
        <v>20030028</v>
      </c>
      <c r="AK24" s="12" t="s">
        <v>2127</v>
      </c>
      <c r="AL24" s="12" t="s">
        <v>1428</v>
      </c>
      <c r="AM24" s="12">
        <v>158</v>
      </c>
      <c r="AO24" s="21" t="s">
        <v>1902</v>
      </c>
      <c r="AP24" s="19">
        <v>12034029</v>
      </c>
      <c r="AQ24" s="12" t="s">
        <v>2128</v>
      </c>
      <c r="AR24" s="12">
        <v>30</v>
      </c>
      <c r="AS24" s="12">
        <v>150</v>
      </c>
      <c r="AU24" s="21" t="s">
        <v>1904</v>
      </c>
      <c r="AV24" s="19">
        <v>12024030</v>
      </c>
      <c r="AW24" s="12" t="s">
        <v>2129</v>
      </c>
      <c r="AX24" s="12">
        <v>30</v>
      </c>
      <c r="AY24" s="12">
        <v>250</v>
      </c>
      <c r="BA24" s="21" t="s">
        <v>1906</v>
      </c>
      <c r="BB24" s="12">
        <v>12014030</v>
      </c>
      <c r="BC24" s="12" t="s">
        <v>2130</v>
      </c>
      <c r="BD24" s="12">
        <v>30</v>
      </c>
      <c r="BE24" s="12">
        <v>200</v>
      </c>
      <c r="BG24" s="20"/>
      <c r="BH24" s="12">
        <v>12030028</v>
      </c>
      <c r="BI24" s="12" t="s">
        <v>330</v>
      </c>
      <c r="BJ24" s="12">
        <v>1</v>
      </c>
      <c r="BK24" s="20">
        <v>1000</v>
      </c>
      <c r="BM24" s="21" t="s">
        <v>2011</v>
      </c>
      <c r="BN24" s="12">
        <v>38140014</v>
      </c>
      <c r="BO24" s="12" t="s">
        <v>2131</v>
      </c>
      <c r="BP24" s="20">
        <v>1</v>
      </c>
      <c r="BQ24" s="12">
        <v>100</v>
      </c>
    </row>
    <row r="25" spans="8:69">
      <c r="H25" s="4" t="s">
        <v>534</v>
      </c>
      <c r="I25" s="5">
        <v>16090021</v>
      </c>
      <c r="J25" s="5" t="s">
        <v>2132</v>
      </c>
      <c r="K25" s="5">
        <v>30</v>
      </c>
      <c r="L25" s="12" t="s">
        <v>1467</v>
      </c>
      <c r="M25" s="5">
        <v>620</v>
      </c>
      <c r="O25" s="14"/>
      <c r="P25" s="14"/>
      <c r="U25" s="12" t="s">
        <v>1896</v>
      </c>
      <c r="V25" s="12">
        <v>53010107</v>
      </c>
      <c r="W25" s="12" t="s">
        <v>2133</v>
      </c>
      <c r="X25" s="12" t="s">
        <v>1428</v>
      </c>
      <c r="Y25" s="12" t="s">
        <v>1100</v>
      </c>
      <c r="Z25" s="12">
        <v>500</v>
      </c>
      <c r="AI25" s="12" t="s">
        <v>1900</v>
      </c>
      <c r="AJ25" s="12">
        <v>20030029</v>
      </c>
      <c r="AK25" s="12" t="s">
        <v>2134</v>
      </c>
      <c r="AL25" s="12" t="s">
        <v>1428</v>
      </c>
      <c r="AM25" s="12">
        <v>158</v>
      </c>
      <c r="AO25" s="12" t="s">
        <v>1902</v>
      </c>
      <c r="AP25" s="22">
        <v>12034030</v>
      </c>
      <c r="AQ25" s="12" t="s">
        <v>2135</v>
      </c>
      <c r="AR25" s="12">
        <v>30</v>
      </c>
      <c r="AS25" s="12">
        <v>150</v>
      </c>
      <c r="AU25" s="21" t="s">
        <v>1904</v>
      </c>
      <c r="AV25" s="19">
        <v>12024032</v>
      </c>
      <c r="AW25" s="12" t="s">
        <v>2136</v>
      </c>
      <c r="AX25" s="12">
        <v>30</v>
      </c>
      <c r="AY25" s="12">
        <v>250</v>
      </c>
      <c r="BA25" s="21" t="s">
        <v>1906</v>
      </c>
      <c r="BB25" s="12">
        <v>12014032</v>
      </c>
      <c r="BC25" s="12" t="s">
        <v>2137</v>
      </c>
      <c r="BD25" s="12">
        <v>30</v>
      </c>
      <c r="BE25" s="12">
        <v>200</v>
      </c>
      <c r="BG25" s="20"/>
      <c r="BH25" s="12">
        <v>20030039</v>
      </c>
      <c r="BI25" s="12" t="s">
        <v>331</v>
      </c>
      <c r="BJ25" s="12">
        <v>1</v>
      </c>
      <c r="BK25" s="20">
        <v>1000</v>
      </c>
      <c r="BM25" s="21" t="s">
        <v>2011</v>
      </c>
      <c r="BN25" s="12">
        <v>38140015</v>
      </c>
      <c r="BO25" s="12" t="s">
        <v>2138</v>
      </c>
      <c r="BP25" s="20">
        <v>1</v>
      </c>
      <c r="BQ25" s="12">
        <v>100</v>
      </c>
    </row>
    <row r="26" spans="8:69">
      <c r="H26" s="4" t="s">
        <v>534</v>
      </c>
      <c r="I26" s="5">
        <v>16090022</v>
      </c>
      <c r="J26" s="5" t="s">
        <v>2139</v>
      </c>
      <c r="K26" s="5">
        <v>30</v>
      </c>
      <c r="L26" s="12" t="s">
        <v>1467</v>
      </c>
      <c r="M26" s="5">
        <v>600</v>
      </c>
      <c r="O26" s="14"/>
      <c r="P26" s="14"/>
      <c r="U26" s="12" t="s">
        <v>1896</v>
      </c>
      <c r="V26" s="12">
        <v>53010108</v>
      </c>
      <c r="W26" s="12" t="s">
        <v>2140</v>
      </c>
      <c r="X26" s="12" t="s">
        <v>1428</v>
      </c>
      <c r="Y26" s="12" t="s">
        <v>1100</v>
      </c>
      <c r="Z26" s="12">
        <v>500</v>
      </c>
      <c r="AI26" s="12" t="s">
        <v>1900</v>
      </c>
      <c r="AJ26" s="12">
        <v>20030031</v>
      </c>
      <c r="AK26" s="12" t="s">
        <v>2141</v>
      </c>
      <c r="AL26" s="12" t="s">
        <v>1428</v>
      </c>
      <c r="AM26" s="12">
        <v>228</v>
      </c>
      <c r="AO26" s="12" t="s">
        <v>1902</v>
      </c>
      <c r="AP26" s="22">
        <v>12034032</v>
      </c>
      <c r="AQ26" s="12" t="s">
        <v>2142</v>
      </c>
      <c r="AR26" s="12">
        <v>30</v>
      </c>
      <c r="AS26" s="12">
        <v>150</v>
      </c>
      <c r="AU26" s="21" t="s">
        <v>1904</v>
      </c>
      <c r="AV26" s="19">
        <v>12024033</v>
      </c>
      <c r="AW26" s="12" t="s">
        <v>2143</v>
      </c>
      <c r="AX26" s="12">
        <v>30</v>
      </c>
      <c r="AY26" s="12">
        <v>250</v>
      </c>
      <c r="BA26" s="12" t="s">
        <v>1906</v>
      </c>
      <c r="BB26" s="12">
        <v>12014033</v>
      </c>
      <c r="BC26" s="12" t="s">
        <v>2144</v>
      </c>
      <c r="BD26" s="12">
        <v>30</v>
      </c>
      <c r="BE26" s="12">
        <v>200</v>
      </c>
      <c r="BG26" s="20"/>
      <c r="BH26" s="12">
        <v>59030025</v>
      </c>
      <c r="BI26" s="12" t="s">
        <v>332</v>
      </c>
      <c r="BJ26" s="12">
        <v>1</v>
      </c>
      <c r="BK26" s="20">
        <v>2000</v>
      </c>
      <c r="BM26" s="21" t="s">
        <v>2011</v>
      </c>
      <c r="BN26" s="12">
        <v>38140016</v>
      </c>
      <c r="BO26" s="12" t="s">
        <v>2145</v>
      </c>
      <c r="BP26" s="20">
        <v>1</v>
      </c>
      <c r="BQ26" s="12">
        <v>100</v>
      </c>
    </row>
    <row r="27" spans="2:69">
      <c r="B27" s="8"/>
      <c r="C27" s="9"/>
      <c r="H27" s="4" t="s">
        <v>534</v>
      </c>
      <c r="I27" s="5">
        <v>16090024</v>
      </c>
      <c r="J27" s="5" t="s">
        <v>2146</v>
      </c>
      <c r="K27" s="5">
        <v>30</v>
      </c>
      <c r="L27" s="12" t="s">
        <v>1467</v>
      </c>
      <c r="M27" s="5">
        <v>1000</v>
      </c>
      <c r="O27" s="14"/>
      <c r="P27" s="14"/>
      <c r="U27" s="12" t="s">
        <v>1896</v>
      </c>
      <c r="V27" s="12">
        <v>53010109</v>
      </c>
      <c r="W27" s="12" t="s">
        <v>2147</v>
      </c>
      <c r="X27" s="12" t="s">
        <v>1428</v>
      </c>
      <c r="Y27" s="12" t="s">
        <v>1100</v>
      </c>
      <c r="Z27" s="12">
        <v>500</v>
      </c>
      <c r="AI27" s="12" t="s">
        <v>1900</v>
      </c>
      <c r="AJ27" s="12">
        <v>20030032</v>
      </c>
      <c r="AK27" s="12" t="s">
        <v>2148</v>
      </c>
      <c r="AL27" s="12" t="s">
        <v>1428</v>
      </c>
      <c r="AM27" s="12">
        <v>158</v>
      </c>
      <c r="AO27" s="12" t="s">
        <v>1902</v>
      </c>
      <c r="AP27" s="22">
        <v>12034033</v>
      </c>
      <c r="AQ27" s="12" t="s">
        <v>2149</v>
      </c>
      <c r="AR27" s="12">
        <v>30</v>
      </c>
      <c r="AS27" s="12">
        <v>150</v>
      </c>
      <c r="AU27" s="21" t="s">
        <v>1904</v>
      </c>
      <c r="AV27" s="19">
        <v>12024034</v>
      </c>
      <c r="AW27" s="12" t="s">
        <v>2150</v>
      </c>
      <c r="AX27" s="12">
        <v>30</v>
      </c>
      <c r="AY27" s="12">
        <v>250</v>
      </c>
      <c r="BA27" s="12" t="s">
        <v>1906</v>
      </c>
      <c r="BB27" s="12">
        <v>12014034</v>
      </c>
      <c r="BC27" s="12" t="s">
        <v>2151</v>
      </c>
      <c r="BD27" s="12">
        <v>30</v>
      </c>
      <c r="BE27" s="12">
        <v>200</v>
      </c>
      <c r="BG27" s="20" t="s">
        <v>2152</v>
      </c>
      <c r="BH27" s="12">
        <v>16030032</v>
      </c>
      <c r="BI27" s="12" t="s">
        <v>313</v>
      </c>
      <c r="BJ27" s="12">
        <v>1</v>
      </c>
      <c r="BK27" s="20">
        <v>2400</v>
      </c>
      <c r="BM27" s="21" t="s">
        <v>2011</v>
      </c>
      <c r="BN27" s="12">
        <v>38140017</v>
      </c>
      <c r="BO27" s="12" t="s">
        <v>2153</v>
      </c>
      <c r="BP27" s="20">
        <v>1</v>
      </c>
      <c r="BQ27" s="12">
        <v>100</v>
      </c>
    </row>
    <row r="28" spans="1:69">
      <c r="A28" s="2" t="s">
        <v>1888</v>
      </c>
      <c r="B28" s="3" t="s">
        <v>1363</v>
      </c>
      <c r="C28" s="3" t="s">
        <v>1889</v>
      </c>
      <c r="D28" s="3" t="s">
        <v>57</v>
      </c>
      <c r="E28" s="3" t="s">
        <v>1890</v>
      </c>
      <c r="F28" s="3" t="s">
        <v>1365</v>
      </c>
      <c r="H28" s="4" t="s">
        <v>534</v>
      </c>
      <c r="I28" s="5">
        <v>16090027</v>
      </c>
      <c r="J28" s="5" t="s">
        <v>2154</v>
      </c>
      <c r="K28" s="5">
        <v>30</v>
      </c>
      <c r="L28" s="12" t="s">
        <v>1467</v>
      </c>
      <c r="M28" s="5">
        <v>600</v>
      </c>
      <c r="O28" s="14"/>
      <c r="P28" s="14"/>
      <c r="U28" s="12" t="s">
        <v>1896</v>
      </c>
      <c r="V28" s="12">
        <v>53010110</v>
      </c>
      <c r="W28" s="12" t="s">
        <v>2155</v>
      </c>
      <c r="X28" s="12" t="s">
        <v>1428</v>
      </c>
      <c r="Y28" s="12" t="s">
        <v>1100</v>
      </c>
      <c r="Z28" s="12">
        <v>500</v>
      </c>
      <c r="AI28" s="12" t="s">
        <v>1900</v>
      </c>
      <c r="AJ28" s="12">
        <v>20030033</v>
      </c>
      <c r="AK28" s="12" t="s">
        <v>2156</v>
      </c>
      <c r="AL28" s="12" t="s">
        <v>1428</v>
      </c>
      <c r="AM28" s="12">
        <v>158</v>
      </c>
      <c r="AO28" s="12" t="s">
        <v>1902</v>
      </c>
      <c r="AP28" s="22">
        <v>12034034</v>
      </c>
      <c r="AQ28" s="12" t="s">
        <v>2157</v>
      </c>
      <c r="AR28" s="12">
        <v>30</v>
      </c>
      <c r="AS28" s="12">
        <v>150</v>
      </c>
      <c r="AU28" s="21" t="s">
        <v>1904</v>
      </c>
      <c r="AV28" s="19">
        <v>12024035</v>
      </c>
      <c r="AW28" s="12" t="s">
        <v>2158</v>
      </c>
      <c r="AX28" s="12">
        <v>30</v>
      </c>
      <c r="AY28" s="12">
        <v>250</v>
      </c>
      <c r="BA28" s="18" t="s">
        <v>1906</v>
      </c>
      <c r="BB28" s="18">
        <v>12014035</v>
      </c>
      <c r="BC28" s="18" t="s">
        <v>2159</v>
      </c>
      <c r="BD28" s="18">
        <v>30</v>
      </c>
      <c r="BE28" s="18">
        <v>200</v>
      </c>
      <c r="BG28" s="20"/>
      <c r="BH28" s="12">
        <v>12010023</v>
      </c>
      <c r="BI28" s="12" t="s">
        <v>314</v>
      </c>
      <c r="BJ28" s="12">
        <v>1</v>
      </c>
      <c r="BK28" s="20">
        <v>1600</v>
      </c>
      <c r="BM28" s="21" t="s">
        <v>2011</v>
      </c>
      <c r="BN28" s="12">
        <v>38140018</v>
      </c>
      <c r="BO28" s="12" t="s">
        <v>2160</v>
      </c>
      <c r="BP28" s="20">
        <v>1</v>
      </c>
      <c r="BQ28" s="12">
        <v>100</v>
      </c>
    </row>
    <row r="29" spans="1:69">
      <c r="A29" s="4" t="s">
        <v>2161</v>
      </c>
      <c r="B29" s="5">
        <v>59080001</v>
      </c>
      <c r="C29" s="5" t="s">
        <v>2162</v>
      </c>
      <c r="D29" s="4">
        <v>30</v>
      </c>
      <c r="E29" s="6" t="s">
        <v>1419</v>
      </c>
      <c r="F29" s="4">
        <v>120</v>
      </c>
      <c r="H29" s="4" t="s">
        <v>534</v>
      </c>
      <c r="I29" s="5">
        <v>16090028</v>
      </c>
      <c r="J29" s="5" t="s">
        <v>2163</v>
      </c>
      <c r="K29" s="5">
        <v>30</v>
      </c>
      <c r="L29" s="12" t="s">
        <v>1467</v>
      </c>
      <c r="M29" s="5">
        <v>600</v>
      </c>
      <c r="O29" s="14"/>
      <c r="P29" s="14"/>
      <c r="U29" s="12" t="s">
        <v>1896</v>
      </c>
      <c r="V29" s="12">
        <v>53010111</v>
      </c>
      <c r="W29" s="12" t="s">
        <v>2164</v>
      </c>
      <c r="X29" s="12" t="s">
        <v>1428</v>
      </c>
      <c r="Y29" s="12" t="s">
        <v>1100</v>
      </c>
      <c r="Z29" s="12">
        <v>500</v>
      </c>
      <c r="AI29" s="12" t="s">
        <v>1900</v>
      </c>
      <c r="AJ29" s="12">
        <v>20030034</v>
      </c>
      <c r="AK29" s="12" t="s">
        <v>2165</v>
      </c>
      <c r="AL29" s="12" t="s">
        <v>1428</v>
      </c>
      <c r="AM29" s="12">
        <v>228</v>
      </c>
      <c r="AO29" s="12" t="s">
        <v>1902</v>
      </c>
      <c r="AP29" s="22">
        <v>12034035</v>
      </c>
      <c r="AQ29" s="12" t="s">
        <v>2166</v>
      </c>
      <c r="AR29" s="12">
        <v>30</v>
      </c>
      <c r="AS29" s="12">
        <v>150</v>
      </c>
      <c r="AU29" s="21" t="s">
        <v>1904</v>
      </c>
      <c r="AV29" s="19">
        <v>12024036</v>
      </c>
      <c r="AW29" s="12" t="s">
        <v>2167</v>
      </c>
      <c r="AX29" s="12">
        <v>30</v>
      </c>
      <c r="AY29" s="12">
        <v>250</v>
      </c>
      <c r="BA29" s="12" t="s">
        <v>1906</v>
      </c>
      <c r="BB29" s="12">
        <v>12014036</v>
      </c>
      <c r="BC29" s="12" t="s">
        <v>2168</v>
      </c>
      <c r="BD29" s="12">
        <v>30</v>
      </c>
      <c r="BE29" s="12">
        <v>200</v>
      </c>
      <c r="BG29" s="20"/>
      <c r="BH29" s="12">
        <v>12020023</v>
      </c>
      <c r="BI29" s="12" t="s">
        <v>315</v>
      </c>
      <c r="BJ29" s="12">
        <v>1</v>
      </c>
      <c r="BK29" s="20">
        <v>2000</v>
      </c>
      <c r="BM29" s="21" t="s">
        <v>2011</v>
      </c>
      <c r="BN29" s="12">
        <v>38140019</v>
      </c>
      <c r="BO29" s="12" t="s">
        <v>2169</v>
      </c>
      <c r="BP29" s="20">
        <v>1</v>
      </c>
      <c r="BQ29" s="12">
        <v>100</v>
      </c>
    </row>
    <row r="30" spans="1:69">
      <c r="A30" s="4" t="s">
        <v>2161</v>
      </c>
      <c r="B30" s="5">
        <v>59080002</v>
      </c>
      <c r="C30" s="5" t="s">
        <v>2170</v>
      </c>
      <c r="D30" s="4">
        <v>30</v>
      </c>
      <c r="E30" s="6" t="s">
        <v>1428</v>
      </c>
      <c r="F30" s="4">
        <v>300</v>
      </c>
      <c r="H30" s="4" t="s">
        <v>534</v>
      </c>
      <c r="I30" s="5">
        <v>16090029</v>
      </c>
      <c r="J30" s="5" t="s">
        <v>2171</v>
      </c>
      <c r="K30" s="5">
        <v>30</v>
      </c>
      <c r="L30" s="12" t="s">
        <v>1467</v>
      </c>
      <c r="M30" s="5">
        <v>700</v>
      </c>
      <c r="O30" s="14"/>
      <c r="P30" s="14"/>
      <c r="U30" s="12" t="s">
        <v>1896</v>
      </c>
      <c r="V30" s="12">
        <v>53010112</v>
      </c>
      <c r="W30" s="12" t="s">
        <v>2172</v>
      </c>
      <c r="X30" s="12" t="s">
        <v>1428</v>
      </c>
      <c r="Y30" s="12" t="s">
        <v>1100</v>
      </c>
      <c r="Z30" s="12">
        <v>500</v>
      </c>
      <c r="AI30" s="12" t="s">
        <v>1900</v>
      </c>
      <c r="AJ30" s="12">
        <v>20030036</v>
      </c>
      <c r="AK30" s="12" t="s">
        <v>2173</v>
      </c>
      <c r="AL30" s="12" t="s">
        <v>1467</v>
      </c>
      <c r="AM30" s="12">
        <v>568</v>
      </c>
      <c r="AO30" s="12" t="s">
        <v>1902</v>
      </c>
      <c r="AP30" s="22">
        <v>12034036</v>
      </c>
      <c r="AQ30" s="12" t="s">
        <v>2174</v>
      </c>
      <c r="AR30" s="12">
        <v>30</v>
      </c>
      <c r="AS30" s="12">
        <v>150</v>
      </c>
      <c r="AU30" s="21" t="s">
        <v>1906</v>
      </c>
      <c r="AV30" s="23">
        <v>12024031</v>
      </c>
      <c r="AW30" s="12" t="s">
        <v>2175</v>
      </c>
      <c r="AX30" s="1">
        <v>30</v>
      </c>
      <c r="AY30" s="1">
        <v>350</v>
      </c>
      <c r="BA30" s="12" t="s">
        <v>1906</v>
      </c>
      <c r="BB30" s="26">
        <v>12014031</v>
      </c>
      <c r="BC30" s="12" t="s">
        <v>2176</v>
      </c>
      <c r="BD30" s="12">
        <v>30</v>
      </c>
      <c r="BE30" s="12">
        <v>300</v>
      </c>
      <c r="BG30" s="20"/>
      <c r="BH30" s="12">
        <v>12030023</v>
      </c>
      <c r="BI30" s="12" t="s">
        <v>316</v>
      </c>
      <c r="BJ30" s="12">
        <v>1</v>
      </c>
      <c r="BK30" s="20">
        <v>1000</v>
      </c>
      <c r="BM30" s="21" t="s">
        <v>2011</v>
      </c>
      <c r="BN30" s="12">
        <v>38140020</v>
      </c>
      <c r="BO30" s="12" t="s">
        <v>2177</v>
      </c>
      <c r="BP30" s="20">
        <v>1</v>
      </c>
      <c r="BQ30" s="12">
        <v>100</v>
      </c>
    </row>
    <row r="31" spans="1:69">
      <c r="A31" s="4" t="s">
        <v>2161</v>
      </c>
      <c r="B31" s="5">
        <v>59080003</v>
      </c>
      <c r="C31" s="5" t="s">
        <v>2178</v>
      </c>
      <c r="D31" s="4">
        <v>30</v>
      </c>
      <c r="E31" s="6" t="s">
        <v>1428</v>
      </c>
      <c r="F31" s="4">
        <v>300</v>
      </c>
      <c r="H31" s="4" t="s">
        <v>534</v>
      </c>
      <c r="I31" s="5">
        <v>16090033</v>
      </c>
      <c r="J31" s="5" t="s">
        <v>2179</v>
      </c>
      <c r="K31" s="5">
        <v>30</v>
      </c>
      <c r="L31" s="12" t="s">
        <v>1467</v>
      </c>
      <c r="M31" s="5">
        <v>600</v>
      </c>
      <c r="O31" s="14"/>
      <c r="P31" s="14"/>
      <c r="U31" s="12" t="s">
        <v>1896</v>
      </c>
      <c r="V31" s="12">
        <v>53010113</v>
      </c>
      <c r="W31" s="12" t="s">
        <v>2180</v>
      </c>
      <c r="X31" s="12" t="s">
        <v>1428</v>
      </c>
      <c r="Y31" s="12" t="s">
        <v>1100</v>
      </c>
      <c r="Z31" s="12">
        <v>500</v>
      </c>
      <c r="AI31" s="12" t="s">
        <v>1900</v>
      </c>
      <c r="AJ31" s="12">
        <v>20030037</v>
      </c>
      <c r="AK31" s="12" t="s">
        <v>361</v>
      </c>
      <c r="AL31" s="12" t="s">
        <v>1467</v>
      </c>
      <c r="AM31" s="12">
        <v>888</v>
      </c>
      <c r="AO31" s="12" t="s">
        <v>1902</v>
      </c>
      <c r="AP31" s="12">
        <v>12034031</v>
      </c>
      <c r="AQ31" s="12" t="s">
        <v>2181</v>
      </c>
      <c r="AR31" s="12">
        <v>30</v>
      </c>
      <c r="AS31" s="12">
        <v>180</v>
      </c>
      <c r="BG31" s="20"/>
      <c r="BH31" s="12">
        <v>20030035</v>
      </c>
      <c r="BI31" s="12" t="s">
        <v>317</v>
      </c>
      <c r="BJ31" s="12">
        <v>1</v>
      </c>
      <c r="BK31" s="20">
        <v>1000</v>
      </c>
      <c r="BM31" s="21" t="s">
        <v>2011</v>
      </c>
      <c r="BN31" s="12">
        <v>38140021</v>
      </c>
      <c r="BO31" s="12" t="s">
        <v>2182</v>
      </c>
      <c r="BP31" s="20">
        <v>1</v>
      </c>
      <c r="BQ31" s="12">
        <v>100</v>
      </c>
    </row>
    <row r="32" spans="1:69">
      <c r="A32" s="4" t="s">
        <v>2161</v>
      </c>
      <c r="B32" s="5">
        <v>59080004</v>
      </c>
      <c r="C32" s="5" t="s">
        <v>2183</v>
      </c>
      <c r="D32" s="4">
        <v>30</v>
      </c>
      <c r="E32" s="6" t="s">
        <v>1428</v>
      </c>
      <c r="F32" s="4">
        <v>300</v>
      </c>
      <c r="H32" s="4" t="s">
        <v>534</v>
      </c>
      <c r="I32" s="5">
        <v>16090035</v>
      </c>
      <c r="J32" s="5" t="s">
        <v>2184</v>
      </c>
      <c r="K32" s="5">
        <v>30</v>
      </c>
      <c r="L32" s="12" t="s">
        <v>1467</v>
      </c>
      <c r="M32" s="5">
        <v>600</v>
      </c>
      <c r="O32" s="14"/>
      <c r="P32" s="14"/>
      <c r="U32" s="12" t="s">
        <v>1896</v>
      </c>
      <c r="V32" s="12">
        <v>53010114</v>
      </c>
      <c r="W32" s="12" t="s">
        <v>2185</v>
      </c>
      <c r="X32" s="12" t="s">
        <v>1428</v>
      </c>
      <c r="Y32" s="12" t="s">
        <v>1100</v>
      </c>
      <c r="Z32" s="12">
        <v>500</v>
      </c>
      <c r="AI32" s="12" t="s">
        <v>1900</v>
      </c>
      <c r="AJ32" s="12">
        <v>20030041</v>
      </c>
      <c r="AK32" s="12" t="s">
        <v>2186</v>
      </c>
      <c r="AL32" s="12" t="s">
        <v>1467</v>
      </c>
      <c r="AM32" s="12">
        <v>988</v>
      </c>
      <c r="AU32" s="21"/>
      <c r="AV32" s="19"/>
      <c r="AW32" s="12"/>
      <c r="AX32" s="12"/>
      <c r="AY32" s="12"/>
      <c r="BG32" s="20"/>
      <c r="BH32" s="12">
        <v>59030021</v>
      </c>
      <c r="BI32" s="12" t="s">
        <v>318</v>
      </c>
      <c r="BJ32" s="12">
        <v>1</v>
      </c>
      <c r="BK32" s="20">
        <v>2000</v>
      </c>
      <c r="BM32" s="21" t="s">
        <v>2011</v>
      </c>
      <c r="BN32" s="12">
        <v>38140022</v>
      </c>
      <c r="BO32" s="12" t="s">
        <v>2187</v>
      </c>
      <c r="BP32" s="20">
        <v>1</v>
      </c>
      <c r="BQ32" s="12">
        <v>100</v>
      </c>
    </row>
    <row r="33" spans="1:69">
      <c r="A33" s="4" t="s">
        <v>2161</v>
      </c>
      <c r="B33" s="5">
        <v>59080005</v>
      </c>
      <c r="C33" s="5" t="s">
        <v>2188</v>
      </c>
      <c r="D33" s="4">
        <v>30</v>
      </c>
      <c r="E33" s="6" t="s">
        <v>1428</v>
      </c>
      <c r="F33" s="4">
        <v>300</v>
      </c>
      <c r="H33" s="4" t="s">
        <v>534</v>
      </c>
      <c r="I33" s="5">
        <v>16090036</v>
      </c>
      <c r="J33" s="5" t="s">
        <v>2189</v>
      </c>
      <c r="K33" s="5">
        <v>30</v>
      </c>
      <c r="L33" s="12" t="s">
        <v>1467</v>
      </c>
      <c r="M33" s="5">
        <v>580</v>
      </c>
      <c r="O33" s="14"/>
      <c r="P33" s="14"/>
      <c r="U33" s="12" t="s">
        <v>1896</v>
      </c>
      <c r="V33" s="12">
        <v>53010115</v>
      </c>
      <c r="W33" s="12" t="s">
        <v>2190</v>
      </c>
      <c r="X33" s="12" t="s">
        <v>1428</v>
      </c>
      <c r="Y33" s="12" t="s">
        <v>1100</v>
      </c>
      <c r="Z33" s="12">
        <v>500</v>
      </c>
      <c r="AI33" s="12" t="s">
        <v>1900</v>
      </c>
      <c r="AJ33" s="12">
        <v>20030042</v>
      </c>
      <c r="AK33" s="12" t="s">
        <v>2191</v>
      </c>
      <c r="AL33" s="12" t="s">
        <v>1467</v>
      </c>
      <c r="AM33" s="12">
        <v>688</v>
      </c>
      <c r="AO33" s="21"/>
      <c r="AP33" s="19"/>
      <c r="AQ33" s="12"/>
      <c r="AR33" s="12"/>
      <c r="AS33" s="12"/>
      <c r="AU33" s="21"/>
      <c r="AV33" s="8"/>
      <c r="AW33" s="12"/>
      <c r="AX33" s="12"/>
      <c r="AY33" s="12"/>
      <c r="BG33" s="20" t="s">
        <v>2192</v>
      </c>
      <c r="BH33" s="12">
        <v>16030020</v>
      </c>
      <c r="BI33" s="12" t="s">
        <v>334</v>
      </c>
      <c r="BJ33" s="12">
        <v>1</v>
      </c>
      <c r="BK33" s="20">
        <v>2400</v>
      </c>
      <c r="BM33" s="21" t="s">
        <v>2011</v>
      </c>
      <c r="BN33" s="12">
        <v>38140023</v>
      </c>
      <c r="BO33" s="12" t="s">
        <v>2193</v>
      </c>
      <c r="BP33" s="20">
        <v>1</v>
      </c>
      <c r="BQ33" s="12">
        <v>100</v>
      </c>
    </row>
    <row r="34" spans="1:69">
      <c r="A34" s="4" t="s">
        <v>2161</v>
      </c>
      <c r="B34" s="5">
        <v>59080006</v>
      </c>
      <c r="C34" s="5" t="s">
        <v>2194</v>
      </c>
      <c r="D34" s="4">
        <v>30</v>
      </c>
      <c r="E34" s="6" t="s">
        <v>1428</v>
      </c>
      <c r="F34" s="4">
        <v>300</v>
      </c>
      <c r="H34" s="4" t="s">
        <v>534</v>
      </c>
      <c r="I34" s="5">
        <v>16090037</v>
      </c>
      <c r="J34" s="5" t="s">
        <v>2195</v>
      </c>
      <c r="K34" s="5">
        <v>30</v>
      </c>
      <c r="L34" s="12" t="s">
        <v>1467</v>
      </c>
      <c r="M34" s="5">
        <v>600</v>
      </c>
      <c r="O34" s="14"/>
      <c r="P34" s="14"/>
      <c r="U34" s="12" t="s">
        <v>1896</v>
      </c>
      <c r="V34" s="12">
        <v>53010116</v>
      </c>
      <c r="W34" s="12" t="s">
        <v>2196</v>
      </c>
      <c r="X34" s="12" t="s">
        <v>1428</v>
      </c>
      <c r="Y34" s="12" t="s">
        <v>1100</v>
      </c>
      <c r="Z34" s="12">
        <v>500</v>
      </c>
      <c r="AI34" s="12" t="s">
        <v>1900</v>
      </c>
      <c r="AJ34" s="12">
        <v>20030043</v>
      </c>
      <c r="AK34" s="12" t="s">
        <v>2197</v>
      </c>
      <c r="AL34" s="12" t="s">
        <v>1467</v>
      </c>
      <c r="AM34" s="12">
        <v>688</v>
      </c>
      <c r="AO34" s="21"/>
      <c r="AP34" s="19"/>
      <c r="AQ34" s="12"/>
      <c r="AR34" s="12"/>
      <c r="AS34" s="12"/>
      <c r="BG34" s="20"/>
      <c r="BH34" s="12">
        <v>12010021</v>
      </c>
      <c r="BI34" s="12" t="s">
        <v>335</v>
      </c>
      <c r="BJ34" s="12">
        <v>1</v>
      </c>
      <c r="BK34" s="20">
        <v>1600</v>
      </c>
      <c r="BM34" s="21" t="s">
        <v>2011</v>
      </c>
      <c r="BN34" s="12">
        <v>38140024</v>
      </c>
      <c r="BO34" s="12" t="s">
        <v>2198</v>
      </c>
      <c r="BP34" s="20">
        <v>1</v>
      </c>
      <c r="BQ34" s="12">
        <v>100</v>
      </c>
    </row>
    <row r="35" spans="1:69">
      <c r="A35" s="4" t="s">
        <v>2161</v>
      </c>
      <c r="B35" s="5">
        <v>59080007</v>
      </c>
      <c r="C35" s="5" t="s">
        <v>2199</v>
      </c>
      <c r="D35" s="4">
        <v>30</v>
      </c>
      <c r="E35" s="6" t="s">
        <v>1428</v>
      </c>
      <c r="F35" s="4">
        <v>300</v>
      </c>
      <c r="H35" s="4" t="s">
        <v>534</v>
      </c>
      <c r="I35" s="5">
        <v>16090038</v>
      </c>
      <c r="J35" s="5" t="s">
        <v>2200</v>
      </c>
      <c r="K35" s="5">
        <v>30</v>
      </c>
      <c r="L35" s="12" t="s">
        <v>1467</v>
      </c>
      <c r="M35" s="5">
        <v>600</v>
      </c>
      <c r="O35" s="14"/>
      <c r="P35" s="14"/>
      <c r="U35" s="12" t="s">
        <v>1896</v>
      </c>
      <c r="V35" s="12">
        <v>53010117</v>
      </c>
      <c r="W35" s="12" t="s">
        <v>2201</v>
      </c>
      <c r="X35" s="12" t="s">
        <v>1428</v>
      </c>
      <c r="Y35" s="12" t="s">
        <v>1100</v>
      </c>
      <c r="Z35" s="12">
        <v>500</v>
      </c>
      <c r="AO35" s="24"/>
      <c r="AP35" s="25"/>
      <c r="AQ35" s="25"/>
      <c r="AR35" s="25"/>
      <c r="AS35" s="25"/>
      <c r="BG35" s="20"/>
      <c r="BH35" s="12">
        <v>12020021</v>
      </c>
      <c r="BI35" s="12" t="s">
        <v>336</v>
      </c>
      <c r="BJ35" s="12">
        <v>1</v>
      </c>
      <c r="BK35" s="20">
        <v>2000</v>
      </c>
      <c r="BM35" s="21" t="s">
        <v>2011</v>
      </c>
      <c r="BN35" s="12">
        <v>38140025</v>
      </c>
      <c r="BO35" s="12" t="s">
        <v>2202</v>
      </c>
      <c r="BP35" s="20">
        <v>1</v>
      </c>
      <c r="BQ35" s="12">
        <v>100</v>
      </c>
    </row>
    <row r="36" spans="1:69">
      <c r="A36" s="4" t="s">
        <v>2161</v>
      </c>
      <c r="B36" s="5">
        <v>59080008</v>
      </c>
      <c r="C36" s="5" t="s">
        <v>2203</v>
      </c>
      <c r="D36" s="4">
        <v>30</v>
      </c>
      <c r="E36" s="6" t="s">
        <v>1428</v>
      </c>
      <c r="F36" s="4">
        <v>300</v>
      </c>
      <c r="H36" s="10" t="s">
        <v>534</v>
      </c>
      <c r="I36" s="17">
        <v>16090039</v>
      </c>
      <c r="J36" s="17" t="s">
        <v>2204</v>
      </c>
      <c r="K36" s="17">
        <v>30</v>
      </c>
      <c r="L36" s="18" t="s">
        <v>1467</v>
      </c>
      <c r="M36" s="17">
        <v>1000</v>
      </c>
      <c r="O36" s="14"/>
      <c r="P36" s="14"/>
      <c r="U36" s="12" t="s">
        <v>1896</v>
      </c>
      <c r="V36" s="12">
        <v>53010401</v>
      </c>
      <c r="W36" s="12" t="s">
        <v>2205</v>
      </c>
      <c r="X36" s="12" t="s">
        <v>1428</v>
      </c>
      <c r="Y36" s="12" t="s">
        <v>1104</v>
      </c>
      <c r="Z36" s="12">
        <v>500</v>
      </c>
      <c r="AO36" s="24"/>
      <c r="AP36" s="25"/>
      <c r="AQ36" s="25"/>
      <c r="AR36" s="25"/>
      <c r="AS36" s="25"/>
      <c r="BG36" s="20"/>
      <c r="BH36" s="12">
        <v>12030021</v>
      </c>
      <c r="BI36" s="12" t="s">
        <v>337</v>
      </c>
      <c r="BJ36" s="12">
        <v>1</v>
      </c>
      <c r="BK36" s="20">
        <v>1000</v>
      </c>
      <c r="BM36" s="21" t="s">
        <v>2011</v>
      </c>
      <c r="BN36" s="12">
        <v>38140026</v>
      </c>
      <c r="BO36" s="12" t="s">
        <v>2206</v>
      </c>
      <c r="BP36" s="20">
        <v>1</v>
      </c>
      <c r="BQ36" s="12">
        <v>100</v>
      </c>
    </row>
    <row r="37" spans="1:63">
      <c r="A37" s="4" t="s">
        <v>2161</v>
      </c>
      <c r="B37" s="5">
        <v>59080009</v>
      </c>
      <c r="C37" s="5" t="s">
        <v>2207</v>
      </c>
      <c r="D37" s="4">
        <v>30</v>
      </c>
      <c r="E37" s="6" t="s">
        <v>1428</v>
      </c>
      <c r="F37" s="4">
        <v>300</v>
      </c>
      <c r="H37" s="4" t="s">
        <v>534</v>
      </c>
      <c r="I37" s="5">
        <v>16090040</v>
      </c>
      <c r="J37" s="5" t="s">
        <v>2208</v>
      </c>
      <c r="K37" s="5">
        <v>30</v>
      </c>
      <c r="L37" s="12" t="s">
        <v>1467</v>
      </c>
      <c r="M37" s="5">
        <v>650</v>
      </c>
      <c r="O37" s="14"/>
      <c r="P37" s="14"/>
      <c r="U37" s="12" t="s">
        <v>1896</v>
      </c>
      <c r="V37" s="12">
        <v>53010402</v>
      </c>
      <c r="W37" s="12" t="s">
        <v>2209</v>
      </c>
      <c r="X37" s="12" t="s">
        <v>1428</v>
      </c>
      <c r="Y37" s="12" t="s">
        <v>1104</v>
      </c>
      <c r="Z37" s="12">
        <v>500</v>
      </c>
      <c r="AO37" s="24"/>
      <c r="AP37" s="25"/>
      <c r="AQ37" s="25"/>
      <c r="AR37" s="25"/>
      <c r="AS37" s="25"/>
      <c r="BG37" s="20"/>
      <c r="BH37" s="12">
        <v>20030027</v>
      </c>
      <c r="BI37" s="12" t="s">
        <v>338</v>
      </c>
      <c r="BJ37" s="12">
        <v>1</v>
      </c>
      <c r="BK37" s="20">
        <v>1000</v>
      </c>
    </row>
    <row r="38" spans="1:69">
      <c r="A38" s="4" t="s">
        <v>2161</v>
      </c>
      <c r="B38" s="5">
        <v>59080010</v>
      </c>
      <c r="C38" s="5" t="s">
        <v>2210</v>
      </c>
      <c r="D38" s="4">
        <v>30</v>
      </c>
      <c r="E38" s="6" t="s">
        <v>1428</v>
      </c>
      <c r="F38" s="4">
        <v>300</v>
      </c>
      <c r="H38" s="4" t="s">
        <v>534</v>
      </c>
      <c r="I38" s="5">
        <v>16090042</v>
      </c>
      <c r="J38" s="5" t="s">
        <v>2211</v>
      </c>
      <c r="K38" s="5">
        <v>30</v>
      </c>
      <c r="L38" s="12" t="s">
        <v>1467</v>
      </c>
      <c r="M38" s="5">
        <v>600</v>
      </c>
      <c r="O38" s="14"/>
      <c r="P38" s="14"/>
      <c r="U38" s="12" t="s">
        <v>1896</v>
      </c>
      <c r="V38" s="12">
        <v>53010403</v>
      </c>
      <c r="W38" s="12" t="s">
        <v>2212</v>
      </c>
      <c r="X38" s="12" t="s">
        <v>1428</v>
      </c>
      <c r="Y38" s="12" t="s">
        <v>1104</v>
      </c>
      <c r="Z38" s="12">
        <v>500</v>
      </c>
      <c r="AO38" s="24"/>
      <c r="AP38" s="25"/>
      <c r="AQ38" s="25"/>
      <c r="AR38" s="25"/>
      <c r="AS38" s="25"/>
      <c r="BG38" s="20"/>
      <c r="BH38" s="12">
        <v>59030019</v>
      </c>
      <c r="BI38" s="12" t="s">
        <v>339</v>
      </c>
      <c r="BJ38" s="12">
        <v>1</v>
      </c>
      <c r="BK38" s="20">
        <v>2000</v>
      </c>
      <c r="BM38" s="2" t="s">
        <v>1888</v>
      </c>
      <c r="BN38" s="3" t="s">
        <v>1363</v>
      </c>
      <c r="BO38" s="3" t="s">
        <v>1889</v>
      </c>
      <c r="BP38" s="3" t="s">
        <v>57</v>
      </c>
      <c r="BQ38" s="3" t="s">
        <v>1365</v>
      </c>
    </row>
    <row r="39" spans="2:69">
      <c r="B39" s="8"/>
      <c r="C39" s="9"/>
      <c r="H39" s="4" t="s">
        <v>534</v>
      </c>
      <c r="I39" s="5">
        <v>16090043</v>
      </c>
      <c r="J39" s="5" t="s">
        <v>2213</v>
      </c>
      <c r="K39" s="5">
        <v>30</v>
      </c>
      <c r="L39" s="12" t="s">
        <v>1467</v>
      </c>
      <c r="M39" s="5">
        <v>600</v>
      </c>
      <c r="O39" s="14"/>
      <c r="P39" s="14"/>
      <c r="U39" s="12" t="s">
        <v>1896</v>
      </c>
      <c r="V39" s="12">
        <v>53010404</v>
      </c>
      <c r="W39" s="12" t="s">
        <v>2214</v>
      </c>
      <c r="X39" s="12" t="s">
        <v>1428</v>
      </c>
      <c r="Y39" s="12" t="s">
        <v>1104</v>
      </c>
      <c r="Z39" s="12">
        <v>500</v>
      </c>
      <c r="AO39" s="24"/>
      <c r="AP39" s="25"/>
      <c r="AQ39" s="25"/>
      <c r="AR39" s="25"/>
      <c r="AS39" s="25"/>
      <c r="BG39" s="20" t="s">
        <v>2215</v>
      </c>
      <c r="BH39" s="12">
        <v>16030057</v>
      </c>
      <c r="BI39" s="12" t="s">
        <v>341</v>
      </c>
      <c r="BJ39" s="12">
        <v>1</v>
      </c>
      <c r="BK39" s="20">
        <v>2400</v>
      </c>
      <c r="BM39" s="21" t="s">
        <v>2216</v>
      </c>
      <c r="BN39" s="12">
        <v>38150001</v>
      </c>
      <c r="BO39" s="12" t="s">
        <v>2012</v>
      </c>
      <c r="BP39" s="20">
        <v>1</v>
      </c>
      <c r="BQ39" s="12">
        <v>100</v>
      </c>
    </row>
    <row r="40" spans="2:69">
      <c r="B40" s="8"/>
      <c r="C40" s="9"/>
      <c r="H40" s="4" t="s">
        <v>534</v>
      </c>
      <c r="I40" s="5">
        <v>16090044</v>
      </c>
      <c r="J40" s="5" t="s">
        <v>2217</v>
      </c>
      <c r="K40" s="5">
        <v>30</v>
      </c>
      <c r="L40" s="12" t="s">
        <v>1467</v>
      </c>
      <c r="M40" s="5">
        <v>600</v>
      </c>
      <c r="O40" s="14"/>
      <c r="P40" s="14"/>
      <c r="U40" s="12" t="s">
        <v>1896</v>
      </c>
      <c r="V40" s="12">
        <v>53010405</v>
      </c>
      <c r="W40" s="12" t="s">
        <v>2218</v>
      </c>
      <c r="X40" s="12" t="s">
        <v>1428</v>
      </c>
      <c r="Y40" s="12" t="s">
        <v>1104</v>
      </c>
      <c r="Z40" s="12">
        <v>500</v>
      </c>
      <c r="AO40" s="24"/>
      <c r="AP40" s="25"/>
      <c r="AQ40" s="25"/>
      <c r="AR40" s="25"/>
      <c r="AS40" s="25"/>
      <c r="BG40" s="20"/>
      <c r="BH40" s="12">
        <v>12010024</v>
      </c>
      <c r="BI40" s="12" t="s">
        <v>342</v>
      </c>
      <c r="BJ40" s="12">
        <v>1</v>
      </c>
      <c r="BK40" s="20">
        <v>1600</v>
      </c>
      <c r="BM40" s="21" t="s">
        <v>2216</v>
      </c>
      <c r="BN40" s="12">
        <v>38150002</v>
      </c>
      <c r="BO40" s="12" t="s">
        <v>2022</v>
      </c>
      <c r="BP40" s="20">
        <v>1</v>
      </c>
      <c r="BQ40" s="12">
        <v>100</v>
      </c>
    </row>
    <row r="41" spans="2:69">
      <c r="B41" s="8"/>
      <c r="C41" s="9"/>
      <c r="H41" s="4" t="s">
        <v>534</v>
      </c>
      <c r="I41" s="5">
        <v>16090045</v>
      </c>
      <c r="J41" s="5" t="s">
        <v>2219</v>
      </c>
      <c r="K41" s="5">
        <v>30</v>
      </c>
      <c r="L41" s="12" t="s">
        <v>1467</v>
      </c>
      <c r="M41" s="5">
        <v>600</v>
      </c>
      <c r="O41" s="14"/>
      <c r="P41" s="14"/>
      <c r="U41" s="12" t="s">
        <v>1896</v>
      </c>
      <c r="V41" s="12">
        <v>53010406</v>
      </c>
      <c r="W41" s="12" t="s">
        <v>2220</v>
      </c>
      <c r="X41" s="12" t="s">
        <v>1428</v>
      </c>
      <c r="Y41" s="12" t="s">
        <v>1104</v>
      </c>
      <c r="Z41" s="12">
        <v>500</v>
      </c>
      <c r="AO41" s="24"/>
      <c r="AP41" s="25"/>
      <c r="AQ41" s="25"/>
      <c r="AR41" s="25"/>
      <c r="AS41" s="25"/>
      <c r="BG41" s="20"/>
      <c r="BH41" s="12">
        <v>12020024</v>
      </c>
      <c r="BI41" s="12" t="s">
        <v>343</v>
      </c>
      <c r="BJ41" s="12">
        <v>1</v>
      </c>
      <c r="BK41" s="20">
        <v>2000</v>
      </c>
      <c r="BM41" s="21" t="s">
        <v>2216</v>
      </c>
      <c r="BN41" s="12">
        <v>38150003</v>
      </c>
      <c r="BO41" s="12" t="s">
        <v>2032</v>
      </c>
      <c r="BP41" s="20">
        <v>1</v>
      </c>
      <c r="BQ41" s="12">
        <v>100</v>
      </c>
    </row>
    <row r="42" spans="2:69">
      <c r="B42" s="8"/>
      <c r="C42" s="9"/>
      <c r="H42" s="4" t="s">
        <v>534</v>
      </c>
      <c r="I42" s="5">
        <v>16090046</v>
      </c>
      <c r="J42" s="5" t="s">
        <v>2221</v>
      </c>
      <c r="K42" s="5">
        <v>30</v>
      </c>
      <c r="L42" s="12" t="s">
        <v>1467</v>
      </c>
      <c r="M42" s="5">
        <v>600</v>
      </c>
      <c r="N42" s="14"/>
      <c r="U42" s="12" t="s">
        <v>1896</v>
      </c>
      <c r="V42" s="12">
        <v>53010407</v>
      </c>
      <c r="W42" s="12" t="s">
        <v>2222</v>
      </c>
      <c r="X42" s="12" t="s">
        <v>1428</v>
      </c>
      <c r="Y42" s="12" t="s">
        <v>1104</v>
      </c>
      <c r="Z42" s="12">
        <v>500</v>
      </c>
      <c r="AO42" s="24"/>
      <c r="AP42" s="25"/>
      <c r="AQ42" s="25"/>
      <c r="AR42" s="25"/>
      <c r="AS42" s="25"/>
      <c r="BG42" s="20"/>
      <c r="BH42" s="12">
        <v>12030024</v>
      </c>
      <c r="BI42" s="12" t="s">
        <v>344</v>
      </c>
      <c r="BJ42" s="12">
        <v>1</v>
      </c>
      <c r="BK42" s="20">
        <v>1000</v>
      </c>
      <c r="BM42" s="21" t="s">
        <v>2216</v>
      </c>
      <c r="BN42" s="12">
        <v>38150004</v>
      </c>
      <c r="BO42" s="12" t="s">
        <v>2042</v>
      </c>
      <c r="BP42" s="20">
        <v>1</v>
      </c>
      <c r="BQ42" s="12">
        <v>100</v>
      </c>
    </row>
    <row r="43" spans="2:69">
      <c r="B43" s="8"/>
      <c r="C43" s="9"/>
      <c r="H43" s="4" t="s">
        <v>534</v>
      </c>
      <c r="I43" s="5">
        <v>16090047</v>
      </c>
      <c r="J43" s="5" t="s">
        <v>2223</v>
      </c>
      <c r="K43" s="5">
        <v>30</v>
      </c>
      <c r="L43" s="12" t="s">
        <v>1467</v>
      </c>
      <c r="M43" s="5">
        <v>600</v>
      </c>
      <c r="N43" s="14"/>
      <c r="U43" s="12" t="s">
        <v>1896</v>
      </c>
      <c r="V43" s="12">
        <v>53010408</v>
      </c>
      <c r="W43" s="12" t="s">
        <v>2224</v>
      </c>
      <c r="X43" s="12" t="s">
        <v>1428</v>
      </c>
      <c r="Y43" s="12" t="s">
        <v>1104</v>
      </c>
      <c r="Z43" s="12">
        <v>500</v>
      </c>
      <c r="AO43" s="24"/>
      <c r="AP43" s="25"/>
      <c r="AQ43" s="25"/>
      <c r="AR43" s="25"/>
      <c r="AS43" s="25"/>
      <c r="BG43" s="20"/>
      <c r="BH43" s="12">
        <v>20030040</v>
      </c>
      <c r="BI43" s="12" t="s">
        <v>345</v>
      </c>
      <c r="BJ43" s="12">
        <v>1</v>
      </c>
      <c r="BK43" s="20">
        <v>1000</v>
      </c>
      <c r="BM43" s="21" t="s">
        <v>2216</v>
      </c>
      <c r="BN43" s="12">
        <v>38150005</v>
      </c>
      <c r="BO43" s="12" t="s">
        <v>2053</v>
      </c>
      <c r="BP43" s="20">
        <v>1</v>
      </c>
      <c r="BQ43" s="12">
        <v>100</v>
      </c>
    </row>
    <row r="44" spans="2:69">
      <c r="B44" s="8"/>
      <c r="C44" s="9"/>
      <c r="H44" s="4" t="s">
        <v>534</v>
      </c>
      <c r="I44" s="5">
        <v>16090048</v>
      </c>
      <c r="J44" s="5" t="s">
        <v>2225</v>
      </c>
      <c r="K44" s="5">
        <v>30</v>
      </c>
      <c r="L44" s="12" t="s">
        <v>1467</v>
      </c>
      <c r="M44" s="5">
        <v>600</v>
      </c>
      <c r="N44" s="14"/>
      <c r="U44" s="12" t="s">
        <v>1896</v>
      </c>
      <c r="V44" s="12">
        <v>53010409</v>
      </c>
      <c r="W44" s="12" t="s">
        <v>2226</v>
      </c>
      <c r="X44" s="12" t="s">
        <v>1428</v>
      </c>
      <c r="Y44" s="12" t="s">
        <v>1104</v>
      </c>
      <c r="Z44" s="12">
        <v>500</v>
      </c>
      <c r="AO44" s="24"/>
      <c r="AP44" s="25"/>
      <c r="AQ44" s="25"/>
      <c r="AR44" s="25"/>
      <c r="AS44" s="25"/>
      <c r="BG44" s="20"/>
      <c r="BH44" s="12">
        <v>59030020</v>
      </c>
      <c r="BI44" s="12" t="s">
        <v>346</v>
      </c>
      <c r="BJ44" s="12">
        <v>1</v>
      </c>
      <c r="BK44" s="20">
        <v>2000</v>
      </c>
      <c r="BM44" s="21" t="s">
        <v>2216</v>
      </c>
      <c r="BN44" s="12">
        <v>38150006</v>
      </c>
      <c r="BO44" s="12" t="s">
        <v>2063</v>
      </c>
      <c r="BP44" s="20">
        <v>1</v>
      </c>
      <c r="BQ44" s="12">
        <v>100</v>
      </c>
    </row>
    <row r="45" spans="2:69">
      <c r="B45" s="8"/>
      <c r="C45" s="9"/>
      <c r="H45" s="4" t="s">
        <v>534</v>
      </c>
      <c r="I45" s="5">
        <v>16090049</v>
      </c>
      <c r="J45" s="5" t="s">
        <v>2227</v>
      </c>
      <c r="K45" s="5">
        <v>30</v>
      </c>
      <c r="L45" s="12" t="s">
        <v>1467</v>
      </c>
      <c r="M45" s="5">
        <v>600</v>
      </c>
      <c r="N45" s="14"/>
      <c r="U45" s="12" t="s">
        <v>1896</v>
      </c>
      <c r="V45" s="12">
        <v>53010410</v>
      </c>
      <c r="W45" s="12" t="s">
        <v>2228</v>
      </c>
      <c r="X45" s="12" t="s">
        <v>1428</v>
      </c>
      <c r="Y45" s="12" t="s">
        <v>1104</v>
      </c>
      <c r="Z45" s="12">
        <v>500</v>
      </c>
      <c r="AO45" s="24"/>
      <c r="AP45" s="25"/>
      <c r="AQ45" s="25"/>
      <c r="AR45" s="25"/>
      <c r="AS45" s="25"/>
      <c r="BG45" s="20" t="s">
        <v>2229</v>
      </c>
      <c r="BH45" s="12">
        <v>16030058</v>
      </c>
      <c r="BI45" s="12" t="s">
        <v>348</v>
      </c>
      <c r="BJ45" s="12">
        <v>1</v>
      </c>
      <c r="BK45" s="20">
        <v>2400</v>
      </c>
      <c r="BM45" s="21" t="s">
        <v>2216</v>
      </c>
      <c r="BN45" s="12">
        <v>38150007</v>
      </c>
      <c r="BO45" s="12" t="s">
        <v>2072</v>
      </c>
      <c r="BP45" s="20">
        <v>1</v>
      </c>
      <c r="BQ45" s="12">
        <v>100</v>
      </c>
    </row>
    <row r="46" spans="2:69">
      <c r="B46" s="8"/>
      <c r="C46" s="9"/>
      <c r="N46" s="14"/>
      <c r="U46" s="12" t="s">
        <v>1896</v>
      </c>
      <c r="V46" s="12">
        <v>53010411</v>
      </c>
      <c r="W46" s="12" t="s">
        <v>2230</v>
      </c>
      <c r="X46" s="12" t="s">
        <v>1428</v>
      </c>
      <c r="Y46" s="12" t="s">
        <v>1104</v>
      </c>
      <c r="Z46" s="12">
        <v>500</v>
      </c>
      <c r="AO46" s="24"/>
      <c r="AP46" s="25"/>
      <c r="AQ46" s="25"/>
      <c r="AR46" s="25"/>
      <c r="AS46" s="25"/>
      <c r="BG46" s="20"/>
      <c r="BH46" s="12">
        <v>12010018</v>
      </c>
      <c r="BI46" s="12" t="s">
        <v>349</v>
      </c>
      <c r="BJ46" s="12">
        <v>1</v>
      </c>
      <c r="BK46" s="20">
        <v>1200</v>
      </c>
      <c r="BM46" s="21" t="s">
        <v>2216</v>
      </c>
      <c r="BN46" s="12">
        <v>38150008</v>
      </c>
      <c r="BO46" s="12" t="s">
        <v>2080</v>
      </c>
      <c r="BP46" s="20">
        <v>1</v>
      </c>
      <c r="BQ46" s="12">
        <v>100</v>
      </c>
    </row>
    <row r="47" spans="2:69">
      <c r="B47" s="8"/>
      <c r="C47" s="9"/>
      <c r="U47" s="12" t="s">
        <v>1896</v>
      </c>
      <c r="V47" s="12">
        <v>53010412</v>
      </c>
      <c r="W47" s="12" t="s">
        <v>2231</v>
      </c>
      <c r="X47" s="12" t="s">
        <v>1428</v>
      </c>
      <c r="Y47" s="12" t="s">
        <v>1104</v>
      </c>
      <c r="Z47" s="12">
        <v>500</v>
      </c>
      <c r="AO47" s="24"/>
      <c r="AP47" s="25"/>
      <c r="AQ47" s="25"/>
      <c r="AR47" s="25"/>
      <c r="AS47" s="25"/>
      <c r="BG47" s="20"/>
      <c r="BH47" s="12">
        <v>12020018</v>
      </c>
      <c r="BI47" s="12" t="s">
        <v>350</v>
      </c>
      <c r="BJ47" s="12">
        <v>1</v>
      </c>
      <c r="BK47" s="20">
        <v>2000</v>
      </c>
      <c r="BM47" s="21" t="s">
        <v>2216</v>
      </c>
      <c r="BN47" s="12">
        <v>38150009</v>
      </c>
      <c r="BO47" s="12" t="s">
        <v>2088</v>
      </c>
      <c r="BP47" s="20">
        <v>1</v>
      </c>
      <c r="BQ47" s="12">
        <v>100</v>
      </c>
    </row>
    <row r="48" spans="2:69">
      <c r="B48" s="8"/>
      <c r="C48" s="9"/>
      <c r="U48" s="12" t="s">
        <v>1896</v>
      </c>
      <c r="V48" s="12">
        <v>53010413</v>
      </c>
      <c r="W48" s="12" t="s">
        <v>2232</v>
      </c>
      <c r="X48" s="12" t="s">
        <v>1428</v>
      </c>
      <c r="Y48" s="12" t="s">
        <v>1104</v>
      </c>
      <c r="Z48" s="12">
        <v>500</v>
      </c>
      <c r="AO48" s="24"/>
      <c r="AP48" s="25"/>
      <c r="AQ48" s="25"/>
      <c r="AR48" s="25"/>
      <c r="AS48" s="25"/>
      <c r="BG48" s="20"/>
      <c r="BH48" s="12">
        <v>12030018</v>
      </c>
      <c r="BI48" s="12" t="s">
        <v>351</v>
      </c>
      <c r="BJ48" s="12">
        <v>1</v>
      </c>
      <c r="BK48" s="20">
        <v>1000</v>
      </c>
      <c r="BM48" s="21" t="s">
        <v>2216</v>
      </c>
      <c r="BN48" s="12">
        <v>38150010</v>
      </c>
      <c r="BO48" s="12" t="s">
        <v>2096</v>
      </c>
      <c r="BP48" s="20">
        <v>1</v>
      </c>
      <c r="BQ48" s="12">
        <v>100</v>
      </c>
    </row>
    <row r="49" spans="2:69">
      <c r="B49" s="8"/>
      <c r="C49" s="9"/>
      <c r="U49" s="12" t="s">
        <v>1896</v>
      </c>
      <c r="V49" s="12">
        <v>53010414</v>
      </c>
      <c r="W49" s="12" t="s">
        <v>2233</v>
      </c>
      <c r="X49" s="12" t="s">
        <v>1428</v>
      </c>
      <c r="Y49" s="12" t="s">
        <v>1104</v>
      </c>
      <c r="Z49" s="12">
        <v>500</v>
      </c>
      <c r="AO49" s="24"/>
      <c r="AP49" s="25"/>
      <c r="AQ49" s="25"/>
      <c r="AR49" s="25"/>
      <c r="AS49" s="25"/>
      <c r="BG49" s="20"/>
      <c r="BH49" s="12">
        <v>20030038</v>
      </c>
      <c r="BI49" s="12" t="s">
        <v>352</v>
      </c>
      <c r="BJ49" s="12">
        <v>1</v>
      </c>
      <c r="BK49" s="20">
        <v>1400</v>
      </c>
      <c r="BM49" s="21" t="s">
        <v>2216</v>
      </c>
      <c r="BN49" s="12">
        <v>38150011</v>
      </c>
      <c r="BO49" s="12" t="s">
        <v>2107</v>
      </c>
      <c r="BP49" s="20">
        <v>1</v>
      </c>
      <c r="BQ49" s="12">
        <v>100</v>
      </c>
    </row>
    <row r="50" spans="2:69">
      <c r="B50" s="8"/>
      <c r="C50" s="9"/>
      <c r="U50" s="12" t="s">
        <v>1896</v>
      </c>
      <c r="V50" s="12">
        <v>53010415</v>
      </c>
      <c r="W50" s="12" t="s">
        <v>2234</v>
      </c>
      <c r="X50" s="12" t="s">
        <v>1428</v>
      </c>
      <c r="Y50" s="12" t="s">
        <v>1104</v>
      </c>
      <c r="Z50" s="12">
        <v>500</v>
      </c>
      <c r="AO50" s="24"/>
      <c r="AP50" s="25"/>
      <c r="AQ50" s="25"/>
      <c r="AR50" s="25"/>
      <c r="AS50" s="25"/>
      <c r="BG50" s="20"/>
      <c r="BH50" s="12">
        <v>59030018</v>
      </c>
      <c r="BI50" s="12" t="s">
        <v>353</v>
      </c>
      <c r="BJ50" s="12">
        <v>1</v>
      </c>
      <c r="BK50" s="20">
        <v>2000</v>
      </c>
      <c r="BM50" s="21" t="s">
        <v>2216</v>
      </c>
      <c r="BN50" s="12">
        <v>38150012</v>
      </c>
      <c r="BO50" s="12" t="s">
        <v>2115</v>
      </c>
      <c r="BP50" s="20">
        <v>1</v>
      </c>
      <c r="BQ50" s="12">
        <v>100</v>
      </c>
    </row>
    <row r="51" ht="17.25" spans="2:69">
      <c r="B51" s="8"/>
      <c r="C51" s="9"/>
      <c r="U51" s="12" t="s">
        <v>1896</v>
      </c>
      <c r="V51" s="12">
        <v>53010416</v>
      </c>
      <c r="W51" s="12" t="s">
        <v>2235</v>
      </c>
      <c r="X51" s="12" t="s">
        <v>1428</v>
      </c>
      <c r="Y51" s="12" t="s">
        <v>1104</v>
      </c>
      <c r="Z51" s="12">
        <v>500</v>
      </c>
      <c r="AO51" s="24"/>
      <c r="AP51" s="25"/>
      <c r="AQ51" s="25"/>
      <c r="AR51" s="25"/>
      <c r="AS51" s="25"/>
      <c r="AW51" s="1" t="s">
        <v>695</v>
      </c>
      <c r="BG51" s="20" t="s">
        <v>2236</v>
      </c>
      <c r="BH51" s="12">
        <v>16030034</v>
      </c>
      <c r="BI51" s="27" t="s">
        <v>357</v>
      </c>
      <c r="BJ51" s="12">
        <v>1</v>
      </c>
      <c r="BK51" s="20">
        <v>2400</v>
      </c>
      <c r="BM51" s="21" t="s">
        <v>2216</v>
      </c>
      <c r="BN51" s="12">
        <v>38150013</v>
      </c>
      <c r="BO51" s="12" t="s">
        <v>2123</v>
      </c>
      <c r="BP51" s="20">
        <v>1</v>
      </c>
      <c r="BQ51" s="12">
        <v>100</v>
      </c>
    </row>
    <row r="52" ht="17.25" spans="2:69">
      <c r="B52" s="8"/>
      <c r="C52" s="9"/>
      <c r="U52" s="12" t="s">
        <v>1896</v>
      </c>
      <c r="V52" s="12">
        <v>53010417</v>
      </c>
      <c r="W52" s="12" t="s">
        <v>2237</v>
      </c>
      <c r="X52" s="12" t="s">
        <v>1428</v>
      </c>
      <c r="Y52" s="12" t="s">
        <v>1104</v>
      </c>
      <c r="Z52" s="12">
        <v>500</v>
      </c>
      <c r="AO52" s="24"/>
      <c r="AP52" s="25"/>
      <c r="AQ52" s="25"/>
      <c r="AR52" s="25"/>
      <c r="AS52" s="25"/>
      <c r="BG52" s="20"/>
      <c r="BH52" s="12">
        <v>12010015</v>
      </c>
      <c r="BI52" s="27" t="s">
        <v>358</v>
      </c>
      <c r="BJ52" s="12">
        <v>1</v>
      </c>
      <c r="BK52" s="20">
        <v>1200</v>
      </c>
      <c r="BM52" s="21" t="s">
        <v>2216</v>
      </c>
      <c r="BN52" s="12">
        <v>38150014</v>
      </c>
      <c r="BO52" s="12" t="s">
        <v>2131</v>
      </c>
      <c r="BP52" s="20">
        <v>1</v>
      </c>
      <c r="BQ52" s="12">
        <v>100</v>
      </c>
    </row>
    <row r="53" ht="17.25" spans="2:69">
      <c r="B53" s="8"/>
      <c r="C53" s="9"/>
      <c r="AO53" s="24"/>
      <c r="AP53" s="25"/>
      <c r="AQ53" s="25"/>
      <c r="AR53" s="25"/>
      <c r="AS53" s="25"/>
      <c r="BG53" s="20"/>
      <c r="BH53" s="12">
        <v>12020015</v>
      </c>
      <c r="BI53" s="27" t="s">
        <v>359</v>
      </c>
      <c r="BJ53" s="12">
        <v>1</v>
      </c>
      <c r="BK53" s="20">
        <v>2000</v>
      </c>
      <c r="BM53" s="21" t="s">
        <v>2216</v>
      </c>
      <c r="BN53" s="12">
        <v>38150015</v>
      </c>
      <c r="BO53" s="12" t="s">
        <v>2138</v>
      </c>
      <c r="BP53" s="20">
        <v>1</v>
      </c>
      <c r="BQ53" s="12">
        <v>100</v>
      </c>
    </row>
    <row r="54" ht="17.25" spans="2:69">
      <c r="B54" s="8"/>
      <c r="C54" s="9"/>
      <c r="AO54" s="24"/>
      <c r="AP54" s="25"/>
      <c r="AQ54" s="25"/>
      <c r="AR54" s="25"/>
      <c r="AS54" s="25"/>
      <c r="BG54" s="20"/>
      <c r="BH54" s="12">
        <v>12030015</v>
      </c>
      <c r="BI54" s="27" t="s">
        <v>360</v>
      </c>
      <c r="BJ54" s="12">
        <v>1</v>
      </c>
      <c r="BK54" s="20">
        <v>1000</v>
      </c>
      <c r="BM54" s="21" t="s">
        <v>2216</v>
      </c>
      <c r="BN54" s="12">
        <v>38150016</v>
      </c>
      <c r="BO54" s="12" t="s">
        <v>2145</v>
      </c>
      <c r="BP54" s="20">
        <v>1</v>
      </c>
      <c r="BQ54" s="12">
        <v>100</v>
      </c>
    </row>
    <row r="55" ht="17.25" spans="2:69">
      <c r="B55" s="8"/>
      <c r="C55" s="9"/>
      <c r="AO55" s="24"/>
      <c r="AP55" s="25"/>
      <c r="AQ55" s="25"/>
      <c r="AR55" s="25"/>
      <c r="AS55" s="25"/>
      <c r="BG55" s="20"/>
      <c r="BH55" s="12">
        <v>20030037</v>
      </c>
      <c r="BI55" s="27" t="s">
        <v>361</v>
      </c>
      <c r="BJ55" s="12">
        <v>1</v>
      </c>
      <c r="BK55" s="20">
        <v>1400</v>
      </c>
      <c r="BM55" s="21" t="s">
        <v>2216</v>
      </c>
      <c r="BN55" s="12">
        <v>38150017</v>
      </c>
      <c r="BO55" s="12" t="s">
        <v>2153</v>
      </c>
      <c r="BP55" s="20">
        <v>1</v>
      </c>
      <c r="BQ55" s="12">
        <v>100</v>
      </c>
    </row>
    <row r="56" ht="17.25" spans="41:69">
      <c r="AO56" s="24"/>
      <c r="AP56" s="25"/>
      <c r="AQ56" s="25"/>
      <c r="AR56" s="25"/>
      <c r="AS56" s="25"/>
      <c r="BG56" s="20"/>
      <c r="BH56" s="12">
        <v>59030017</v>
      </c>
      <c r="BI56" s="27" t="s">
        <v>362</v>
      </c>
      <c r="BJ56" s="12">
        <v>1</v>
      </c>
      <c r="BK56" s="20">
        <v>2000</v>
      </c>
      <c r="BM56" s="21" t="s">
        <v>2216</v>
      </c>
      <c r="BN56" s="12">
        <v>38150018</v>
      </c>
      <c r="BO56" s="12" t="s">
        <v>2160</v>
      </c>
      <c r="BP56" s="20">
        <v>1</v>
      </c>
      <c r="BQ56" s="12">
        <v>100</v>
      </c>
    </row>
    <row r="57" spans="41:69">
      <c r="AO57" s="24"/>
      <c r="AP57" s="25"/>
      <c r="AQ57" s="25"/>
      <c r="AR57" s="25"/>
      <c r="AS57" s="25"/>
      <c r="BM57" s="21" t="s">
        <v>2216</v>
      </c>
      <c r="BN57" s="12">
        <v>38150019</v>
      </c>
      <c r="BO57" s="12" t="s">
        <v>2169</v>
      </c>
      <c r="BP57" s="20">
        <v>1</v>
      </c>
      <c r="BQ57" s="12">
        <v>100</v>
      </c>
    </row>
    <row r="58" spans="41:69">
      <c r="AO58" s="24"/>
      <c r="AP58" s="25"/>
      <c r="AQ58" s="25"/>
      <c r="AR58" s="25"/>
      <c r="AS58" s="25"/>
      <c r="BM58" s="21" t="s">
        <v>2216</v>
      </c>
      <c r="BN58" s="12">
        <v>38150020</v>
      </c>
      <c r="BO58" s="12" t="s">
        <v>2177</v>
      </c>
      <c r="BP58" s="20">
        <v>1</v>
      </c>
      <c r="BQ58" s="12">
        <v>100</v>
      </c>
    </row>
    <row r="59" spans="41:69">
      <c r="AO59" s="24"/>
      <c r="AP59" s="25"/>
      <c r="AQ59" s="25"/>
      <c r="AR59" s="25"/>
      <c r="AS59" s="25"/>
      <c r="BM59" s="21" t="s">
        <v>2216</v>
      </c>
      <c r="BN59" s="12">
        <v>38150021</v>
      </c>
      <c r="BO59" s="12" t="s">
        <v>2182</v>
      </c>
      <c r="BP59" s="20">
        <v>1</v>
      </c>
      <c r="BQ59" s="12">
        <v>100</v>
      </c>
    </row>
    <row r="60" spans="41:69">
      <c r="AO60" s="24"/>
      <c r="AP60" s="25"/>
      <c r="AQ60" s="25"/>
      <c r="AR60" s="25"/>
      <c r="AS60" s="25"/>
      <c r="BM60" s="21" t="s">
        <v>2216</v>
      </c>
      <c r="BN60" s="12">
        <v>38150022</v>
      </c>
      <c r="BO60" s="12" t="s">
        <v>2187</v>
      </c>
      <c r="BP60" s="20">
        <v>1</v>
      </c>
      <c r="BQ60" s="12">
        <v>100</v>
      </c>
    </row>
    <row r="61" spans="41:69">
      <c r="AO61" s="24"/>
      <c r="AP61" s="25"/>
      <c r="AQ61" s="25"/>
      <c r="AR61" s="25"/>
      <c r="AS61" s="25"/>
      <c r="BM61" s="21" t="s">
        <v>2216</v>
      </c>
      <c r="BN61" s="12">
        <v>38150023</v>
      </c>
      <c r="BO61" s="12" t="s">
        <v>2193</v>
      </c>
      <c r="BP61" s="20">
        <v>1</v>
      </c>
      <c r="BQ61" s="12">
        <v>100</v>
      </c>
    </row>
    <row r="62" spans="41:69">
      <c r="AO62" s="24"/>
      <c r="AP62" s="25"/>
      <c r="AQ62" s="25"/>
      <c r="AR62" s="25"/>
      <c r="AS62" s="25"/>
      <c r="BM62" s="21" t="s">
        <v>2216</v>
      </c>
      <c r="BN62" s="12">
        <v>38150024</v>
      </c>
      <c r="BO62" s="12" t="s">
        <v>2198</v>
      </c>
      <c r="BP62" s="20">
        <v>1</v>
      </c>
      <c r="BQ62" s="12">
        <v>100</v>
      </c>
    </row>
    <row r="63" spans="41:69">
      <c r="AO63" s="24"/>
      <c r="AP63" s="25"/>
      <c r="AQ63" s="25"/>
      <c r="AR63" s="25"/>
      <c r="AS63" s="25"/>
      <c r="BM63" s="21" t="s">
        <v>2216</v>
      </c>
      <c r="BN63" s="12">
        <v>38150025</v>
      </c>
      <c r="BO63" s="12" t="s">
        <v>2202</v>
      </c>
      <c r="BP63" s="20">
        <v>1</v>
      </c>
      <c r="BQ63" s="12">
        <v>100</v>
      </c>
    </row>
    <row r="64" spans="41:69">
      <c r="AO64" s="24"/>
      <c r="AP64" s="25"/>
      <c r="AQ64" s="25"/>
      <c r="AR64" s="25"/>
      <c r="AS64" s="25"/>
      <c r="BM64" s="21" t="s">
        <v>2216</v>
      </c>
      <c r="BN64" s="12">
        <v>38150026</v>
      </c>
      <c r="BO64" s="12" t="s">
        <v>2238</v>
      </c>
      <c r="BP64" s="20">
        <v>1</v>
      </c>
      <c r="BQ64" s="12">
        <v>100</v>
      </c>
    </row>
    <row r="65" spans="41:45">
      <c r="AO65" s="24"/>
      <c r="AP65" s="25"/>
      <c r="AQ65" s="25"/>
      <c r="AR65" s="25"/>
      <c r="AS65" s="25"/>
    </row>
    <row r="66" spans="41:45">
      <c r="AO66" s="24"/>
      <c r="AP66" s="25"/>
      <c r="AQ66" s="25"/>
      <c r="AR66" s="25"/>
      <c r="AS66" s="25"/>
    </row>
    <row r="67" spans="41:45">
      <c r="AO67" s="24"/>
      <c r="AP67" s="25"/>
      <c r="AQ67" s="25"/>
      <c r="AR67" s="25"/>
      <c r="AS67" s="25"/>
    </row>
    <row r="68" spans="41:45">
      <c r="AO68" s="24"/>
      <c r="AP68" s="25"/>
      <c r="AQ68" s="25"/>
      <c r="AR68" s="25"/>
      <c r="AS68" s="25"/>
    </row>
    <row r="69" spans="41:45">
      <c r="AO69" s="24"/>
      <c r="AP69" s="25"/>
      <c r="AQ69" s="25"/>
      <c r="AR69" s="25"/>
      <c r="AS69" s="25"/>
    </row>
  </sheetData>
  <autoFilter ref="H1:M68">
    <sortState ref="H1:M68">
      <sortCondition ref="L1"/>
    </sortState>
    <extLst/>
  </autoFilter>
  <mergeCells count="7">
    <mergeCell ref="BG15:BG20"/>
    <mergeCell ref="BG21:BG26"/>
    <mergeCell ref="BG27:BG32"/>
    <mergeCell ref="BG33:BG38"/>
    <mergeCell ref="BG39:BG44"/>
    <mergeCell ref="BG45:BG50"/>
    <mergeCell ref="BG51:BG5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84"/>
  <sheetViews>
    <sheetView tabSelected="1" topLeftCell="A25" workbookViewId="0">
      <selection activeCell="C40" sqref="C40:N45"/>
    </sheetView>
  </sheetViews>
  <sheetFormatPr defaultColWidth="9" defaultRowHeight="13.5"/>
  <cols>
    <col min="28" max="28" width="17.75" customWidth="1"/>
  </cols>
  <sheetData>
    <row r="1" ht="14.25" spans="1:28">
      <c r="A1" s="315" t="s">
        <v>303</v>
      </c>
      <c r="B1" s="316"/>
      <c r="C1" s="317" t="s">
        <v>304</v>
      </c>
      <c r="D1" s="318"/>
      <c r="E1" s="318"/>
      <c r="F1" s="318"/>
      <c r="G1" s="318"/>
      <c r="H1" s="318"/>
      <c r="I1" s="318"/>
      <c r="J1" s="318"/>
      <c r="K1" s="318"/>
      <c r="L1" s="318"/>
      <c r="M1" s="318"/>
      <c r="N1" s="318"/>
      <c r="O1" s="318"/>
      <c r="P1" s="318"/>
      <c r="Q1" s="318"/>
      <c r="R1" s="318"/>
      <c r="S1" s="350"/>
      <c r="T1" s="93"/>
      <c r="U1" s="351" t="s">
        <v>305</v>
      </c>
      <c r="V1" s="352" t="s">
        <v>306</v>
      </c>
      <c r="W1" s="352" t="s">
        <v>307</v>
      </c>
      <c r="X1" s="352" t="s">
        <v>308</v>
      </c>
      <c r="Y1" s="352" t="s">
        <v>309</v>
      </c>
      <c r="Z1" s="352" t="s">
        <v>310</v>
      </c>
      <c r="AA1" s="352" t="s">
        <v>311</v>
      </c>
      <c r="AB1" s="377" t="s">
        <v>307</v>
      </c>
    </row>
    <row r="2" ht="14.25" spans="1:27">
      <c r="A2" s="316"/>
      <c r="B2" s="316"/>
      <c r="C2" s="319"/>
      <c r="D2" s="320"/>
      <c r="E2" s="320"/>
      <c r="F2" s="320"/>
      <c r="G2" s="320"/>
      <c r="H2" s="320"/>
      <c r="I2" s="320"/>
      <c r="J2" s="320"/>
      <c r="K2" s="320"/>
      <c r="L2" s="320"/>
      <c r="M2" s="320"/>
      <c r="N2" s="320"/>
      <c r="O2" s="320"/>
      <c r="P2" s="320"/>
      <c r="Q2" s="320"/>
      <c r="R2" s="320"/>
      <c r="S2" s="353"/>
      <c r="T2" s="93"/>
      <c r="U2" s="341"/>
      <c r="V2" s="341"/>
      <c r="W2" s="341"/>
      <c r="X2" s="341"/>
      <c r="Y2" s="341"/>
      <c r="Z2" s="341"/>
      <c r="AA2" s="341"/>
    </row>
    <row r="3" ht="14.25" spans="1:28">
      <c r="A3" s="316"/>
      <c r="B3" s="316"/>
      <c r="C3" s="319"/>
      <c r="D3" s="320"/>
      <c r="E3" s="320"/>
      <c r="F3" s="320"/>
      <c r="G3" s="320"/>
      <c r="H3" s="320"/>
      <c r="I3" s="320"/>
      <c r="J3" s="320"/>
      <c r="K3" s="320"/>
      <c r="L3" s="320"/>
      <c r="M3" s="320"/>
      <c r="N3" s="320"/>
      <c r="O3" s="320"/>
      <c r="P3" s="320"/>
      <c r="Q3" s="320"/>
      <c r="R3" s="320"/>
      <c r="S3" s="353"/>
      <c r="T3" s="93"/>
      <c r="U3" s="354" t="s">
        <v>312</v>
      </c>
      <c r="V3" s="355" t="s">
        <v>313</v>
      </c>
      <c r="W3" s="355" t="s">
        <v>314</v>
      </c>
      <c r="X3" s="355" t="s">
        <v>315</v>
      </c>
      <c r="Y3" s="355" t="s">
        <v>316</v>
      </c>
      <c r="Z3" s="355" t="s">
        <v>317</v>
      </c>
      <c r="AA3" s="355" t="s">
        <v>318</v>
      </c>
      <c r="AB3" s="378"/>
    </row>
    <row r="4" ht="14.25" spans="1:28">
      <c r="A4" s="316"/>
      <c r="B4" s="316"/>
      <c r="C4" s="319"/>
      <c r="D4" s="320"/>
      <c r="E4" s="320"/>
      <c r="F4" s="320"/>
      <c r="G4" s="320"/>
      <c r="H4" s="320"/>
      <c r="I4" s="320"/>
      <c r="J4" s="320"/>
      <c r="K4" s="320"/>
      <c r="L4" s="320"/>
      <c r="M4" s="320"/>
      <c r="N4" s="320"/>
      <c r="O4" s="320"/>
      <c r="P4" s="320"/>
      <c r="Q4" s="320"/>
      <c r="R4" s="320"/>
      <c r="S4" s="353"/>
      <c r="T4" s="93"/>
      <c r="U4" s="354" t="s">
        <v>319</v>
      </c>
      <c r="V4" s="355" t="s">
        <v>320</v>
      </c>
      <c r="W4" s="355" t="s">
        <v>321</v>
      </c>
      <c r="X4" s="355" t="s">
        <v>322</v>
      </c>
      <c r="Y4" s="355" t="s">
        <v>323</v>
      </c>
      <c r="Z4" s="355" t="s">
        <v>324</v>
      </c>
      <c r="AA4" s="355" t="s">
        <v>325</v>
      </c>
      <c r="AB4" s="378"/>
    </row>
    <row r="5" ht="14.25" spans="1:28">
      <c r="A5" s="316"/>
      <c r="B5" s="316"/>
      <c r="C5" s="319"/>
      <c r="D5" s="320"/>
      <c r="E5" s="320"/>
      <c r="F5" s="320"/>
      <c r="G5" s="320"/>
      <c r="H5" s="320"/>
      <c r="I5" s="320"/>
      <c r="J5" s="320"/>
      <c r="K5" s="320"/>
      <c r="L5" s="320"/>
      <c r="M5" s="320"/>
      <c r="N5" s="320"/>
      <c r="O5" s="320"/>
      <c r="P5" s="320"/>
      <c r="Q5" s="320"/>
      <c r="R5" s="320"/>
      <c r="S5" s="353"/>
      <c r="T5" s="93"/>
      <c r="U5" s="354" t="s">
        <v>326</v>
      </c>
      <c r="V5" s="355" t="s">
        <v>327</v>
      </c>
      <c r="W5" s="355" t="s">
        <v>328</v>
      </c>
      <c r="X5" s="355" t="s">
        <v>329</v>
      </c>
      <c r="Y5" s="355" t="s">
        <v>330</v>
      </c>
      <c r="Z5" s="355" t="s">
        <v>331</v>
      </c>
      <c r="AA5" s="355" t="s">
        <v>332</v>
      </c>
      <c r="AB5" s="378"/>
    </row>
    <row r="6" ht="14.25" spans="1:28">
      <c r="A6" s="316"/>
      <c r="B6" s="316"/>
      <c r="C6" s="319"/>
      <c r="D6" s="320"/>
      <c r="E6" s="320"/>
      <c r="F6" s="320"/>
      <c r="G6" s="320"/>
      <c r="H6" s="320"/>
      <c r="I6" s="320"/>
      <c r="J6" s="320"/>
      <c r="K6" s="320"/>
      <c r="L6" s="320"/>
      <c r="M6" s="320"/>
      <c r="N6" s="320"/>
      <c r="O6" s="320"/>
      <c r="P6" s="320"/>
      <c r="Q6" s="320"/>
      <c r="R6" s="320"/>
      <c r="S6" s="353"/>
      <c r="T6" s="93"/>
      <c r="U6" s="354" t="s">
        <v>333</v>
      </c>
      <c r="V6" s="355" t="s">
        <v>334</v>
      </c>
      <c r="W6" s="355" t="s">
        <v>335</v>
      </c>
      <c r="X6" s="355" t="s">
        <v>336</v>
      </c>
      <c r="Y6" s="355" t="s">
        <v>337</v>
      </c>
      <c r="Z6" s="355" t="s">
        <v>338</v>
      </c>
      <c r="AA6" s="355" t="s">
        <v>339</v>
      </c>
      <c r="AB6" s="378"/>
    </row>
    <row r="7" ht="14.25" spans="1:28">
      <c r="A7" s="316"/>
      <c r="B7" s="316"/>
      <c r="C7" s="319"/>
      <c r="D7" s="320"/>
      <c r="E7" s="320"/>
      <c r="F7" s="320"/>
      <c r="G7" s="320"/>
      <c r="H7" s="320"/>
      <c r="I7" s="320"/>
      <c r="J7" s="320"/>
      <c r="K7" s="320"/>
      <c r="L7" s="320"/>
      <c r="M7" s="320"/>
      <c r="N7" s="320"/>
      <c r="O7" s="320"/>
      <c r="P7" s="320"/>
      <c r="Q7" s="320"/>
      <c r="R7" s="320"/>
      <c r="S7" s="353"/>
      <c r="T7" s="93"/>
      <c r="U7" s="354" t="s">
        <v>340</v>
      </c>
      <c r="V7" s="355" t="s">
        <v>341</v>
      </c>
      <c r="W7" s="355" t="s">
        <v>342</v>
      </c>
      <c r="X7" s="355" t="s">
        <v>343</v>
      </c>
      <c r="Y7" s="355" t="s">
        <v>344</v>
      </c>
      <c r="Z7" s="355" t="s">
        <v>345</v>
      </c>
      <c r="AA7" s="355" t="s">
        <v>346</v>
      </c>
      <c r="AB7" s="378"/>
    </row>
    <row r="8" ht="14.25" spans="1:28">
      <c r="A8" s="316"/>
      <c r="B8" s="316"/>
      <c r="C8" s="321"/>
      <c r="D8" s="322"/>
      <c r="E8" s="322"/>
      <c r="F8" s="322"/>
      <c r="G8" s="322"/>
      <c r="H8" s="322"/>
      <c r="I8" s="322"/>
      <c r="J8" s="322"/>
      <c r="K8" s="322"/>
      <c r="L8" s="322"/>
      <c r="M8" s="322"/>
      <c r="N8" s="322"/>
      <c r="O8" s="322"/>
      <c r="P8" s="322"/>
      <c r="Q8" s="322"/>
      <c r="R8" s="322"/>
      <c r="S8" s="356"/>
      <c r="T8" s="93"/>
      <c r="U8" s="354" t="s">
        <v>347</v>
      </c>
      <c r="V8" s="355" t="s">
        <v>348</v>
      </c>
      <c r="W8" s="355" t="s">
        <v>349</v>
      </c>
      <c r="X8" s="355" t="s">
        <v>350</v>
      </c>
      <c r="Y8" s="355" t="s">
        <v>351</v>
      </c>
      <c r="Z8" s="355" t="s">
        <v>352</v>
      </c>
      <c r="AA8" s="355" t="s">
        <v>353</v>
      </c>
      <c r="AB8" s="378"/>
    </row>
    <row r="9" ht="14.25" spans="1:28">
      <c r="A9" s="323" t="s">
        <v>354</v>
      </c>
      <c r="B9" s="324"/>
      <c r="C9" s="325" t="s">
        <v>355</v>
      </c>
      <c r="D9" s="325"/>
      <c r="E9" s="325"/>
      <c r="F9" s="325"/>
      <c r="G9" s="325"/>
      <c r="H9" s="325"/>
      <c r="I9" s="325"/>
      <c r="J9" s="325"/>
      <c r="K9" s="325"/>
      <c r="L9" s="325"/>
      <c r="M9" s="325"/>
      <c r="N9" s="325"/>
      <c r="O9" s="325"/>
      <c r="P9" s="325"/>
      <c r="Q9" s="325"/>
      <c r="R9" s="325"/>
      <c r="S9" s="325"/>
      <c r="T9" s="93"/>
      <c r="U9" s="354" t="s">
        <v>356</v>
      </c>
      <c r="V9" s="355" t="s">
        <v>357</v>
      </c>
      <c r="W9" s="355" t="s">
        <v>358</v>
      </c>
      <c r="X9" s="355" t="s">
        <v>359</v>
      </c>
      <c r="Y9" s="355" t="s">
        <v>360</v>
      </c>
      <c r="Z9" s="355" t="s">
        <v>361</v>
      </c>
      <c r="AA9" s="355" t="s">
        <v>362</v>
      </c>
      <c r="AB9" s="378"/>
    </row>
    <row r="10" ht="14.25" spans="1:28">
      <c r="A10" s="323"/>
      <c r="B10" s="324"/>
      <c r="C10" s="325"/>
      <c r="D10" s="325"/>
      <c r="E10" s="325"/>
      <c r="F10" s="325"/>
      <c r="G10" s="325"/>
      <c r="H10" s="325"/>
      <c r="I10" s="325"/>
      <c r="J10" s="325"/>
      <c r="K10" s="325"/>
      <c r="L10" s="325"/>
      <c r="M10" s="325"/>
      <c r="N10" s="325"/>
      <c r="O10" s="325"/>
      <c r="P10" s="325"/>
      <c r="Q10" s="325"/>
      <c r="R10" s="325"/>
      <c r="S10" s="325"/>
      <c r="T10" s="93"/>
      <c r="U10" s="354" t="s">
        <v>363</v>
      </c>
      <c r="V10" s="355" t="s">
        <v>364</v>
      </c>
      <c r="W10" s="355" t="s">
        <v>365</v>
      </c>
      <c r="X10" s="355" t="s">
        <v>366</v>
      </c>
      <c r="Y10" s="355" t="s">
        <v>367</v>
      </c>
      <c r="Z10" s="355" t="s">
        <v>368</v>
      </c>
      <c r="AA10" s="355" t="s">
        <v>369</v>
      </c>
      <c r="AB10" s="378"/>
    </row>
    <row r="11" ht="14.25" spans="1:28">
      <c r="A11" s="323"/>
      <c r="B11" s="324"/>
      <c r="C11" s="325"/>
      <c r="D11" s="325"/>
      <c r="E11" s="325"/>
      <c r="F11" s="325"/>
      <c r="G11" s="325"/>
      <c r="H11" s="325"/>
      <c r="I11" s="325"/>
      <c r="J11" s="325"/>
      <c r="K11" s="325"/>
      <c r="L11" s="325"/>
      <c r="M11" s="325"/>
      <c r="N11" s="325"/>
      <c r="O11" s="325"/>
      <c r="P11" s="325"/>
      <c r="Q11" s="325"/>
      <c r="R11" s="325"/>
      <c r="S11" s="325"/>
      <c r="T11" s="93"/>
      <c r="U11" s="354" t="s">
        <v>370</v>
      </c>
      <c r="V11" s="355" t="s">
        <v>371</v>
      </c>
      <c r="W11" s="355" t="s">
        <v>372</v>
      </c>
      <c r="X11" s="355" t="s">
        <v>373</v>
      </c>
      <c r="Y11" s="355" t="s">
        <v>374</v>
      </c>
      <c r="Z11" s="355" t="s">
        <v>375</v>
      </c>
      <c r="AA11" s="355" t="s">
        <v>376</v>
      </c>
      <c r="AB11" s="378"/>
    </row>
    <row r="12" ht="14.25" spans="1:28">
      <c r="A12" s="323"/>
      <c r="B12" s="324"/>
      <c r="C12" s="325"/>
      <c r="D12" s="325"/>
      <c r="E12" s="325"/>
      <c r="F12" s="325"/>
      <c r="G12" s="325"/>
      <c r="H12" s="325"/>
      <c r="I12" s="325"/>
      <c r="J12" s="325"/>
      <c r="K12" s="325"/>
      <c r="L12" s="325"/>
      <c r="M12" s="325"/>
      <c r="N12" s="325"/>
      <c r="O12" s="325"/>
      <c r="P12" s="325"/>
      <c r="Q12" s="325"/>
      <c r="R12" s="325"/>
      <c r="S12" s="325"/>
      <c r="T12" s="93"/>
      <c r="U12" s="357" t="s">
        <v>377</v>
      </c>
      <c r="V12" s="355" t="s">
        <v>378</v>
      </c>
      <c r="W12" s="355" t="s">
        <v>379</v>
      </c>
      <c r="X12" s="355" t="s">
        <v>380</v>
      </c>
      <c r="Y12" s="355" t="s">
        <v>381</v>
      </c>
      <c r="Z12" s="355" t="s">
        <v>382</v>
      </c>
      <c r="AA12" s="355" t="s">
        <v>383</v>
      </c>
      <c r="AB12" s="378"/>
    </row>
    <row r="13" ht="14.25" spans="1:28">
      <c r="A13" s="323"/>
      <c r="B13" s="324"/>
      <c r="C13" s="325"/>
      <c r="D13" s="325"/>
      <c r="E13" s="325"/>
      <c r="F13" s="325"/>
      <c r="G13" s="325"/>
      <c r="H13" s="325"/>
      <c r="I13" s="325"/>
      <c r="J13" s="325"/>
      <c r="K13" s="325"/>
      <c r="L13" s="325"/>
      <c r="M13" s="325"/>
      <c r="N13" s="325"/>
      <c r="O13" s="325"/>
      <c r="P13" s="325"/>
      <c r="Q13" s="325"/>
      <c r="R13" s="325"/>
      <c r="S13" s="325"/>
      <c r="T13" s="93"/>
      <c r="U13" s="357" t="s">
        <v>384</v>
      </c>
      <c r="V13" s="355" t="s">
        <v>385</v>
      </c>
      <c r="W13" s="355" t="s">
        <v>386</v>
      </c>
      <c r="X13" s="355" t="s">
        <v>387</v>
      </c>
      <c r="Y13" s="355" t="s">
        <v>388</v>
      </c>
      <c r="Z13" s="355" t="s">
        <v>389</v>
      </c>
      <c r="AA13" s="355" t="s">
        <v>390</v>
      </c>
      <c r="AB13" s="378"/>
    </row>
    <row r="14" ht="14.25" spans="1:28">
      <c r="A14" s="323"/>
      <c r="B14" s="324"/>
      <c r="C14" s="325"/>
      <c r="D14" s="325"/>
      <c r="E14" s="325"/>
      <c r="F14" s="325"/>
      <c r="G14" s="325"/>
      <c r="H14" s="325"/>
      <c r="I14" s="325"/>
      <c r="J14" s="325"/>
      <c r="K14" s="325"/>
      <c r="L14" s="325"/>
      <c r="M14" s="325"/>
      <c r="N14" s="325"/>
      <c r="O14" s="325"/>
      <c r="P14" s="325"/>
      <c r="Q14" s="325"/>
      <c r="R14" s="325"/>
      <c r="S14" s="325"/>
      <c r="T14" s="93"/>
      <c r="U14" s="358"/>
      <c r="V14" s="359"/>
      <c r="W14" s="359"/>
      <c r="X14" s="359"/>
      <c r="Y14" s="359"/>
      <c r="Z14" s="359"/>
      <c r="AA14" s="359"/>
      <c r="AB14" s="378"/>
    </row>
    <row r="15" ht="14.25" spans="1:28">
      <c r="A15" s="323"/>
      <c r="B15" s="324"/>
      <c r="C15" s="325"/>
      <c r="D15" s="325"/>
      <c r="E15" s="325"/>
      <c r="F15" s="325"/>
      <c r="G15" s="325"/>
      <c r="H15" s="325"/>
      <c r="I15" s="325"/>
      <c r="J15" s="325"/>
      <c r="K15" s="325"/>
      <c r="L15" s="325"/>
      <c r="M15" s="325"/>
      <c r="N15" s="325"/>
      <c r="O15" s="325"/>
      <c r="P15" s="325"/>
      <c r="Q15" s="325"/>
      <c r="R15" s="325"/>
      <c r="S15" s="325"/>
      <c r="T15" s="93"/>
      <c r="U15" s="358"/>
      <c r="V15" s="359"/>
      <c r="W15" s="359"/>
      <c r="X15" s="359"/>
      <c r="Y15" s="359"/>
      <c r="Z15" s="359"/>
      <c r="AA15" s="359"/>
      <c r="AB15" s="378"/>
    </row>
    <row r="16" ht="14.25" spans="1:28">
      <c r="A16" s="323"/>
      <c r="B16" s="324"/>
      <c r="C16" s="325"/>
      <c r="D16" s="325"/>
      <c r="E16" s="325"/>
      <c r="F16" s="325"/>
      <c r="G16" s="325"/>
      <c r="H16" s="325"/>
      <c r="I16" s="325"/>
      <c r="J16" s="325"/>
      <c r="K16" s="325"/>
      <c r="L16" s="325"/>
      <c r="M16" s="325"/>
      <c r="N16" s="325"/>
      <c r="O16" s="325"/>
      <c r="P16" s="325"/>
      <c r="Q16" s="325"/>
      <c r="R16" s="325"/>
      <c r="S16" s="325"/>
      <c r="T16" s="93"/>
      <c r="U16" s="358"/>
      <c r="V16" s="359"/>
      <c r="W16" s="359"/>
      <c r="X16" s="359"/>
      <c r="Y16" s="359"/>
      <c r="Z16" s="359"/>
      <c r="AA16" s="359"/>
      <c r="AB16" s="378"/>
    </row>
    <row r="17" ht="14.25" spans="1:28">
      <c r="A17" s="323"/>
      <c r="B17" s="324"/>
      <c r="C17" s="325"/>
      <c r="D17" s="325"/>
      <c r="E17" s="325"/>
      <c r="F17" s="325"/>
      <c r="G17" s="325"/>
      <c r="H17" s="325"/>
      <c r="I17" s="325"/>
      <c r="J17" s="325"/>
      <c r="K17" s="325"/>
      <c r="L17" s="325"/>
      <c r="M17" s="325"/>
      <c r="N17" s="325"/>
      <c r="O17" s="325"/>
      <c r="P17" s="325"/>
      <c r="Q17" s="325"/>
      <c r="R17" s="325"/>
      <c r="S17" s="325"/>
      <c r="T17" s="93"/>
      <c r="U17" s="358"/>
      <c r="V17" s="359"/>
      <c r="W17" s="359"/>
      <c r="X17" s="359"/>
      <c r="Y17" s="359"/>
      <c r="Z17" s="359"/>
      <c r="AA17" s="359"/>
      <c r="AB17" s="378"/>
    </row>
    <row r="18" ht="14.25" spans="1:28">
      <c r="A18" s="326"/>
      <c r="B18" s="326"/>
      <c r="C18" s="325"/>
      <c r="D18" s="325"/>
      <c r="E18" s="325"/>
      <c r="F18" s="325"/>
      <c r="G18" s="325"/>
      <c r="H18" s="325"/>
      <c r="I18" s="325"/>
      <c r="J18" s="325"/>
      <c r="K18" s="325"/>
      <c r="L18" s="325"/>
      <c r="M18" s="325"/>
      <c r="N18" s="325"/>
      <c r="O18" s="325"/>
      <c r="P18" s="325"/>
      <c r="Q18" s="325"/>
      <c r="R18" s="325"/>
      <c r="S18" s="325"/>
      <c r="T18" s="93"/>
      <c r="U18" s="360"/>
      <c r="V18" s="361"/>
      <c r="W18" s="361"/>
      <c r="X18" s="361"/>
      <c r="Y18" s="361"/>
      <c r="Z18" s="361"/>
      <c r="AA18" s="361"/>
      <c r="AB18" s="378"/>
    </row>
    <row r="19" ht="14.25" spans="1:28">
      <c r="A19" s="326"/>
      <c r="B19" s="326"/>
      <c r="C19" s="325"/>
      <c r="D19" s="325"/>
      <c r="E19" s="325"/>
      <c r="F19" s="325"/>
      <c r="G19" s="325"/>
      <c r="H19" s="325"/>
      <c r="I19" s="325"/>
      <c r="J19" s="325"/>
      <c r="K19" s="325"/>
      <c r="L19" s="325"/>
      <c r="M19" s="325"/>
      <c r="N19" s="325"/>
      <c r="O19" s="325"/>
      <c r="P19" s="325"/>
      <c r="Q19" s="325"/>
      <c r="R19" s="325"/>
      <c r="S19" s="325"/>
      <c r="T19" s="93"/>
      <c r="U19" s="360"/>
      <c r="V19" s="361"/>
      <c r="W19" s="361"/>
      <c r="X19" s="361"/>
      <c r="Y19" s="361"/>
      <c r="Z19" s="361"/>
      <c r="AA19" s="361"/>
      <c r="AB19" s="378"/>
    </row>
    <row r="20" ht="22.5" spans="1:28">
      <c r="A20" s="327"/>
      <c r="B20" s="327"/>
      <c r="C20" s="325"/>
      <c r="D20" s="325"/>
      <c r="E20" s="325"/>
      <c r="F20" s="325"/>
      <c r="G20" s="325"/>
      <c r="H20" s="325"/>
      <c r="I20" s="325"/>
      <c r="J20" s="325"/>
      <c r="K20" s="325"/>
      <c r="L20" s="325"/>
      <c r="M20" s="325"/>
      <c r="N20" s="325"/>
      <c r="O20" s="325"/>
      <c r="P20" s="325"/>
      <c r="Q20" s="325"/>
      <c r="R20" s="325"/>
      <c r="S20" s="325"/>
      <c r="T20" s="93"/>
      <c r="U20" s="360"/>
      <c r="V20" s="361"/>
      <c r="W20" s="361"/>
      <c r="X20" s="361"/>
      <c r="Y20" s="361"/>
      <c r="Z20" s="361"/>
      <c r="AA20" s="361"/>
      <c r="AB20" s="378"/>
    </row>
    <row r="21" ht="22.5" spans="1:28">
      <c r="A21" s="327"/>
      <c r="B21" s="327"/>
      <c r="C21" s="325"/>
      <c r="D21" s="325"/>
      <c r="E21" s="325"/>
      <c r="F21" s="325"/>
      <c r="G21" s="325"/>
      <c r="H21" s="325"/>
      <c r="I21" s="325"/>
      <c r="J21" s="325"/>
      <c r="K21" s="325"/>
      <c r="L21" s="325"/>
      <c r="M21" s="325"/>
      <c r="N21" s="325"/>
      <c r="O21" s="325"/>
      <c r="P21" s="325"/>
      <c r="Q21" s="325"/>
      <c r="R21" s="325"/>
      <c r="S21" s="325"/>
      <c r="T21" s="93"/>
      <c r="U21" s="360"/>
      <c r="V21" s="361"/>
      <c r="W21" s="361"/>
      <c r="X21" s="361"/>
      <c r="Y21" s="361"/>
      <c r="Z21" s="361"/>
      <c r="AA21" s="361"/>
      <c r="AB21" s="378"/>
    </row>
    <row r="22" ht="22.5" spans="1:28">
      <c r="A22" s="327"/>
      <c r="B22" s="327"/>
      <c r="C22" s="328"/>
      <c r="D22" s="328"/>
      <c r="E22" s="328"/>
      <c r="F22" s="328"/>
      <c r="G22" s="328"/>
      <c r="H22" s="328"/>
      <c r="I22" s="328"/>
      <c r="J22" s="328"/>
      <c r="K22" s="328"/>
      <c r="L22" s="328"/>
      <c r="M22" s="328"/>
      <c r="N22" s="328"/>
      <c r="O22" s="328"/>
      <c r="P22" s="328"/>
      <c r="Q22" s="328"/>
      <c r="R22" s="328"/>
      <c r="S22" s="328"/>
      <c r="T22" s="331"/>
      <c r="U22" s="360"/>
      <c r="V22" s="361"/>
      <c r="W22" s="361"/>
      <c r="X22" s="361"/>
      <c r="Y22" s="361"/>
      <c r="Z22" s="361"/>
      <c r="AA22" s="361"/>
      <c r="AB22" s="378"/>
    </row>
    <row r="23" ht="14.25" spans="2:28">
      <c r="B23" s="329" t="s">
        <v>391</v>
      </c>
      <c r="T23" s="331"/>
      <c r="U23" s="360"/>
      <c r="V23" s="361"/>
      <c r="W23" s="361"/>
      <c r="X23" s="361"/>
      <c r="Y23" s="361"/>
      <c r="Z23" s="361"/>
      <c r="AA23" s="361"/>
      <c r="AB23" s="378"/>
    </row>
    <row r="24" ht="20" customHeight="1" spans="2:28">
      <c r="B24" s="330" t="s">
        <v>392</v>
      </c>
      <c r="T24" s="331"/>
      <c r="U24" s="360"/>
      <c r="V24" s="361"/>
      <c r="W24" s="361"/>
      <c r="X24" s="361"/>
      <c r="Y24" s="361"/>
      <c r="Z24" s="361"/>
      <c r="AA24" s="361"/>
      <c r="AB24" s="378"/>
    </row>
    <row r="25" ht="14.25" spans="1:28">
      <c r="A25" s="331"/>
      <c r="B25" s="331"/>
      <c r="C25" s="331"/>
      <c r="D25" s="331"/>
      <c r="E25" s="331"/>
      <c r="F25" s="331"/>
      <c r="G25" s="331"/>
      <c r="H25" s="331"/>
      <c r="I25" s="331"/>
      <c r="J25" s="331"/>
      <c r="K25" s="331"/>
      <c r="L25" s="331"/>
      <c r="M25" s="331"/>
      <c r="N25" s="331"/>
      <c r="O25" s="331"/>
      <c r="P25" s="331"/>
      <c r="Q25" s="331"/>
      <c r="R25" s="331"/>
      <c r="S25" s="331"/>
      <c r="T25" s="331"/>
      <c r="AB25" s="378"/>
    </row>
    <row r="26" ht="14.25" spans="1:28">
      <c r="A26" s="332" t="s">
        <v>393</v>
      </c>
      <c r="B26" s="333"/>
      <c r="C26" s="333"/>
      <c r="D26" s="333"/>
      <c r="E26" s="333"/>
      <c r="F26" s="333"/>
      <c r="G26" s="333"/>
      <c r="H26" s="333"/>
      <c r="I26" s="333"/>
      <c r="J26" s="333"/>
      <c r="K26" s="333"/>
      <c r="L26" s="333"/>
      <c r="M26" s="333"/>
      <c r="N26" s="333"/>
      <c r="O26" s="339" t="s">
        <v>394</v>
      </c>
      <c r="P26" s="340"/>
      <c r="Q26" s="340"/>
      <c r="R26" s="340"/>
      <c r="S26" s="340"/>
      <c r="T26" s="93"/>
      <c r="AB26" s="378"/>
    </row>
    <row r="27" ht="14.25" spans="1:28">
      <c r="A27" s="333"/>
      <c r="B27" s="333"/>
      <c r="C27" s="333"/>
      <c r="D27" s="333"/>
      <c r="E27" s="333"/>
      <c r="F27" s="333"/>
      <c r="G27" s="333"/>
      <c r="H27" s="333"/>
      <c r="I27" s="333"/>
      <c r="J27" s="333"/>
      <c r="K27" s="333"/>
      <c r="L27" s="333"/>
      <c r="M27" s="333"/>
      <c r="N27" s="333"/>
      <c r="O27" s="340"/>
      <c r="P27" s="340"/>
      <c r="Q27" s="340"/>
      <c r="R27" s="340"/>
      <c r="S27" s="340"/>
      <c r="T27" s="93"/>
      <c r="AB27" s="378"/>
    </row>
    <row r="28" ht="20.25" spans="1:28">
      <c r="A28" s="333"/>
      <c r="B28" s="333"/>
      <c r="C28" s="333"/>
      <c r="D28" s="333"/>
      <c r="E28" s="333"/>
      <c r="F28" s="333"/>
      <c r="G28" s="333"/>
      <c r="H28" s="333"/>
      <c r="I28" s="333"/>
      <c r="J28" s="333"/>
      <c r="K28" s="333"/>
      <c r="L28" s="333"/>
      <c r="M28" s="333"/>
      <c r="N28" s="333"/>
      <c r="O28" s="340"/>
      <c r="P28" s="340"/>
      <c r="Q28" s="340"/>
      <c r="R28" s="340"/>
      <c r="S28" s="340"/>
      <c r="T28" s="362" t="s">
        <v>395</v>
      </c>
      <c r="V28" s="363" t="s">
        <v>396</v>
      </c>
      <c r="AB28" s="378"/>
    </row>
    <row r="29" ht="20.25" spans="1:28">
      <c r="A29" s="333"/>
      <c r="B29" s="333"/>
      <c r="C29" s="333"/>
      <c r="D29" s="333"/>
      <c r="E29" s="333"/>
      <c r="F29" s="333"/>
      <c r="G29" s="333"/>
      <c r="H29" s="333"/>
      <c r="I29" s="333"/>
      <c r="J29" s="333"/>
      <c r="K29" s="333"/>
      <c r="L29" s="333"/>
      <c r="M29" s="333"/>
      <c r="N29" s="333"/>
      <c r="O29" s="340"/>
      <c r="P29" s="340"/>
      <c r="Q29" s="340"/>
      <c r="R29" s="340"/>
      <c r="S29" s="340"/>
      <c r="T29" s="330" t="s">
        <v>395</v>
      </c>
      <c r="V29" s="363" t="s">
        <v>396</v>
      </c>
      <c r="AB29" s="378"/>
    </row>
    <row r="30" ht="20.25" spans="1:22">
      <c r="A30" s="334" t="s">
        <v>397</v>
      </c>
      <c r="B30" s="334"/>
      <c r="C30" s="335" t="s">
        <v>398</v>
      </c>
      <c r="D30" s="335"/>
      <c r="E30" s="335"/>
      <c r="F30" s="335"/>
      <c r="G30" s="335"/>
      <c r="H30" s="335"/>
      <c r="I30" s="335"/>
      <c r="J30" s="335"/>
      <c r="K30" s="335"/>
      <c r="L30" s="335"/>
      <c r="M30" s="335"/>
      <c r="N30" s="335"/>
      <c r="O30" s="340"/>
      <c r="P30" s="340"/>
      <c r="Q30" s="340"/>
      <c r="R30" s="340"/>
      <c r="S30" s="340"/>
      <c r="T30" s="330" t="s">
        <v>395</v>
      </c>
      <c r="U30" s="93"/>
      <c r="V30" s="363" t="s">
        <v>396</v>
      </c>
    </row>
    <row r="31" ht="20.25" spans="1:22">
      <c r="A31" s="334"/>
      <c r="B31" s="334"/>
      <c r="C31" s="335"/>
      <c r="D31" s="335"/>
      <c r="E31" s="335"/>
      <c r="F31" s="335"/>
      <c r="G31" s="335"/>
      <c r="H31" s="335"/>
      <c r="I31" s="335"/>
      <c r="J31" s="335"/>
      <c r="K31" s="335"/>
      <c r="L31" s="335"/>
      <c r="M31" s="335"/>
      <c r="N31" s="335"/>
      <c r="O31" s="340"/>
      <c r="P31" s="340"/>
      <c r="Q31" s="340"/>
      <c r="R31" s="340"/>
      <c r="S31" s="340"/>
      <c r="T31" s="330" t="s">
        <v>395</v>
      </c>
      <c r="V31" s="363" t="s">
        <v>396</v>
      </c>
    </row>
    <row r="32" ht="20.25" spans="1:22">
      <c r="A32" s="334"/>
      <c r="B32" s="334"/>
      <c r="C32" s="335"/>
      <c r="D32" s="335"/>
      <c r="E32" s="335"/>
      <c r="F32" s="335"/>
      <c r="G32" s="335"/>
      <c r="H32" s="335"/>
      <c r="I32" s="335"/>
      <c r="J32" s="335"/>
      <c r="K32" s="335"/>
      <c r="L32" s="335"/>
      <c r="M32" s="335"/>
      <c r="N32" s="335"/>
      <c r="O32" s="340"/>
      <c r="P32" s="340"/>
      <c r="Q32" s="340"/>
      <c r="R32" s="340"/>
      <c r="S32" s="340"/>
      <c r="T32" s="330" t="s">
        <v>395</v>
      </c>
      <c r="V32" s="363" t="s">
        <v>396</v>
      </c>
    </row>
    <row r="33" ht="20.25" spans="1:22">
      <c r="A33" s="334"/>
      <c r="B33" s="334"/>
      <c r="C33" s="335"/>
      <c r="D33" s="335"/>
      <c r="E33" s="335"/>
      <c r="F33" s="335"/>
      <c r="G33" s="335"/>
      <c r="H33" s="335"/>
      <c r="I33" s="335"/>
      <c r="J33" s="335"/>
      <c r="K33" s="335"/>
      <c r="L33" s="335"/>
      <c r="M33" s="335"/>
      <c r="N33" s="335"/>
      <c r="O33" s="340"/>
      <c r="P33" s="340"/>
      <c r="Q33" s="340"/>
      <c r="R33" s="340"/>
      <c r="S33" s="340"/>
      <c r="T33" s="330" t="s">
        <v>395</v>
      </c>
      <c r="V33" s="363" t="s">
        <v>396</v>
      </c>
    </row>
    <row r="34" ht="20.25" spans="1:22">
      <c r="A34" s="334"/>
      <c r="B34" s="334"/>
      <c r="C34" s="335"/>
      <c r="D34" s="335"/>
      <c r="E34" s="335"/>
      <c r="F34" s="335"/>
      <c r="G34" s="335"/>
      <c r="H34" s="335"/>
      <c r="I34" s="335"/>
      <c r="J34" s="335"/>
      <c r="K34" s="335"/>
      <c r="L34" s="335"/>
      <c r="M34" s="335"/>
      <c r="N34" s="335"/>
      <c r="O34" s="340"/>
      <c r="P34" s="340"/>
      <c r="Q34" s="340"/>
      <c r="R34" s="340"/>
      <c r="S34" s="340"/>
      <c r="T34" s="330" t="s">
        <v>395</v>
      </c>
      <c r="V34" s="363" t="s">
        <v>396</v>
      </c>
    </row>
    <row r="35" ht="20.25" spans="1:22">
      <c r="A35" s="334" t="s">
        <v>399</v>
      </c>
      <c r="B35" s="334"/>
      <c r="C35" s="336" t="s">
        <v>400</v>
      </c>
      <c r="D35" s="335"/>
      <c r="E35" s="335"/>
      <c r="F35" s="335"/>
      <c r="G35" s="335"/>
      <c r="H35" s="335"/>
      <c r="I35" s="335"/>
      <c r="J35" s="335"/>
      <c r="K35" s="335"/>
      <c r="L35" s="335"/>
      <c r="M35" s="335"/>
      <c r="N35" s="335"/>
      <c r="O35" s="340"/>
      <c r="P35" s="340"/>
      <c r="Q35" s="340"/>
      <c r="R35" s="340"/>
      <c r="S35" s="340"/>
      <c r="T35" s="330" t="s">
        <v>395</v>
      </c>
      <c r="V35" s="363" t="s">
        <v>396</v>
      </c>
    </row>
    <row r="36" ht="20.25" spans="1:22">
      <c r="A36" s="334"/>
      <c r="B36" s="334"/>
      <c r="C36" s="335"/>
      <c r="D36" s="335"/>
      <c r="E36" s="335"/>
      <c r="F36" s="335"/>
      <c r="G36" s="335"/>
      <c r="H36" s="335"/>
      <c r="I36" s="335"/>
      <c r="J36" s="335"/>
      <c r="K36" s="335"/>
      <c r="L36" s="335"/>
      <c r="M36" s="335"/>
      <c r="N36" s="335"/>
      <c r="O36" s="340"/>
      <c r="P36" s="340"/>
      <c r="Q36" s="340"/>
      <c r="R36" s="340"/>
      <c r="S36" s="340"/>
      <c r="T36" s="330" t="s">
        <v>395</v>
      </c>
      <c r="V36" s="363" t="s">
        <v>396</v>
      </c>
    </row>
    <row r="37" ht="20.25" spans="1:22">
      <c r="A37" s="334"/>
      <c r="B37" s="334"/>
      <c r="C37" s="335"/>
      <c r="D37" s="335"/>
      <c r="E37" s="335"/>
      <c r="F37" s="335"/>
      <c r="G37" s="335"/>
      <c r="H37" s="335"/>
      <c r="I37" s="335"/>
      <c r="J37" s="335"/>
      <c r="K37" s="335"/>
      <c r="L37" s="335"/>
      <c r="M37" s="335"/>
      <c r="N37" s="335"/>
      <c r="O37" s="340"/>
      <c r="P37" s="340"/>
      <c r="Q37" s="340"/>
      <c r="R37" s="340"/>
      <c r="S37" s="340"/>
      <c r="T37" s="330" t="s">
        <v>395</v>
      </c>
      <c r="V37" s="363" t="s">
        <v>396</v>
      </c>
    </row>
    <row r="38" ht="20.25" spans="1:22">
      <c r="A38" s="334"/>
      <c r="B38" s="334"/>
      <c r="C38" s="335"/>
      <c r="D38" s="335"/>
      <c r="E38" s="335"/>
      <c r="F38" s="335"/>
      <c r="G38" s="335"/>
      <c r="H38" s="335"/>
      <c r="I38" s="335"/>
      <c r="J38" s="335"/>
      <c r="K38" s="335"/>
      <c r="L38" s="335"/>
      <c r="M38" s="335"/>
      <c r="N38" s="335"/>
      <c r="O38" s="341"/>
      <c r="P38" s="93"/>
      <c r="Q38" s="93"/>
      <c r="R38" s="93"/>
      <c r="S38" s="93"/>
      <c r="T38" s="330" t="s">
        <v>395</v>
      </c>
      <c r="V38" s="363" t="s">
        <v>396</v>
      </c>
    </row>
    <row r="39" ht="16.5" spans="1:35">
      <c r="A39" s="334"/>
      <c r="B39" s="334"/>
      <c r="C39" s="335"/>
      <c r="D39" s="335"/>
      <c r="E39" s="335"/>
      <c r="F39" s="335"/>
      <c r="G39" s="335"/>
      <c r="H39" s="335"/>
      <c r="I39" s="335"/>
      <c r="J39" s="335"/>
      <c r="K39" s="335"/>
      <c r="L39" s="335"/>
      <c r="M39" s="335"/>
      <c r="N39" s="335"/>
      <c r="O39" s="341"/>
      <c r="P39" s="93"/>
      <c r="Q39" s="93"/>
      <c r="R39" s="93"/>
      <c r="S39" s="93"/>
      <c r="T39" s="364" t="s">
        <v>401</v>
      </c>
      <c r="U39" s="364" t="s">
        <v>402</v>
      </c>
      <c r="V39" s="365">
        <v>6</v>
      </c>
      <c r="W39" s="365" t="s">
        <v>403</v>
      </c>
      <c r="X39" s="365" t="s">
        <v>404</v>
      </c>
      <c r="Y39" s="365" t="s">
        <v>405</v>
      </c>
      <c r="Z39" s="365"/>
      <c r="AA39" s="379"/>
      <c r="AB39" s="365">
        <v>1009000653</v>
      </c>
      <c r="AC39" s="364" t="s">
        <v>406</v>
      </c>
      <c r="AD39" s="364" t="s">
        <v>407</v>
      </c>
      <c r="AE39" s="365">
        <v>6</v>
      </c>
      <c r="AF39" s="365" t="s">
        <v>403</v>
      </c>
      <c r="AG39" s="365" t="s">
        <v>404</v>
      </c>
      <c r="AH39" s="365" t="s">
        <v>405</v>
      </c>
      <c r="AI39" s="365"/>
    </row>
    <row r="40" ht="16.5" spans="1:35">
      <c r="A40" s="334" t="s">
        <v>408</v>
      </c>
      <c r="B40" s="334"/>
      <c r="C40" s="336" t="s">
        <v>409</v>
      </c>
      <c r="D40" s="336"/>
      <c r="E40" s="336"/>
      <c r="F40" s="336"/>
      <c r="G40" s="336"/>
      <c r="H40" s="336"/>
      <c r="I40" s="336"/>
      <c r="J40" s="336"/>
      <c r="K40" s="336"/>
      <c r="L40" s="336"/>
      <c r="M40" s="336"/>
      <c r="N40" s="336"/>
      <c r="O40" s="342" t="s">
        <v>410</v>
      </c>
      <c r="P40" s="343"/>
      <c r="Q40" s="343"/>
      <c r="R40" s="343"/>
      <c r="S40" s="93"/>
      <c r="T40" s="364" t="s">
        <v>411</v>
      </c>
      <c r="U40" s="364" t="s">
        <v>402</v>
      </c>
      <c r="V40" s="365">
        <v>7</v>
      </c>
      <c r="W40" s="365" t="s">
        <v>403</v>
      </c>
      <c r="X40" s="365" t="s">
        <v>404</v>
      </c>
      <c r="Y40" s="365" t="s">
        <v>405</v>
      </c>
      <c r="Z40" s="365"/>
      <c r="AA40" s="379"/>
      <c r="AB40" s="365">
        <v>1009000753</v>
      </c>
      <c r="AC40" s="364" t="s">
        <v>412</v>
      </c>
      <c r="AD40" s="364" t="s">
        <v>407</v>
      </c>
      <c r="AE40" s="365">
        <v>7</v>
      </c>
      <c r="AF40" s="365" t="s">
        <v>403</v>
      </c>
      <c r="AG40" s="365" t="s">
        <v>404</v>
      </c>
      <c r="AH40" s="365" t="s">
        <v>405</v>
      </c>
      <c r="AI40" s="365"/>
    </row>
    <row r="41" ht="16.5" spans="1:35">
      <c r="A41" s="334"/>
      <c r="B41" s="334"/>
      <c r="C41" s="336"/>
      <c r="D41" s="336"/>
      <c r="E41" s="336"/>
      <c r="F41" s="336"/>
      <c r="G41" s="336"/>
      <c r="H41" s="336"/>
      <c r="I41" s="336"/>
      <c r="J41" s="336"/>
      <c r="K41" s="336"/>
      <c r="L41" s="336"/>
      <c r="M41" s="336"/>
      <c r="N41" s="336"/>
      <c r="O41" s="343"/>
      <c r="P41" s="343"/>
      <c r="Q41" s="343"/>
      <c r="R41" s="343"/>
      <c r="S41" s="93"/>
      <c r="T41" s="364" t="s">
        <v>413</v>
      </c>
      <c r="U41" s="364" t="s">
        <v>402</v>
      </c>
      <c r="V41" s="365">
        <v>8</v>
      </c>
      <c r="W41" s="365" t="s">
        <v>403</v>
      </c>
      <c r="X41" s="365" t="s">
        <v>404</v>
      </c>
      <c r="Y41" s="365" t="s">
        <v>405</v>
      </c>
      <c r="Z41" s="365"/>
      <c r="AA41" s="379"/>
      <c r="AB41" s="365">
        <v>1009000853</v>
      </c>
      <c r="AC41" s="364" t="s">
        <v>414</v>
      </c>
      <c r="AD41" s="364" t="s">
        <v>407</v>
      </c>
      <c r="AE41" s="365">
        <v>8</v>
      </c>
      <c r="AF41" s="365" t="s">
        <v>403</v>
      </c>
      <c r="AG41" s="365" t="s">
        <v>404</v>
      </c>
      <c r="AH41" s="365" t="s">
        <v>405</v>
      </c>
      <c r="AI41" s="365"/>
    </row>
    <row r="42" ht="16.5" spans="1:35">
      <c r="A42" s="334"/>
      <c r="B42" s="334"/>
      <c r="C42" s="336"/>
      <c r="D42" s="336"/>
      <c r="E42" s="336"/>
      <c r="F42" s="336"/>
      <c r="G42" s="336"/>
      <c r="H42" s="336"/>
      <c r="I42" s="336"/>
      <c r="J42" s="336"/>
      <c r="K42" s="336"/>
      <c r="L42" s="336"/>
      <c r="M42" s="336"/>
      <c r="N42" s="336"/>
      <c r="O42" s="343"/>
      <c r="P42" s="343"/>
      <c r="Q42" s="343"/>
      <c r="R42" s="343"/>
      <c r="S42" s="93"/>
      <c r="T42" s="366" t="s">
        <v>415</v>
      </c>
      <c r="U42" s="366" t="s">
        <v>402</v>
      </c>
      <c r="V42" s="367">
        <v>9</v>
      </c>
      <c r="W42" s="367" t="s">
        <v>403</v>
      </c>
      <c r="X42" s="18" t="s">
        <v>404</v>
      </c>
      <c r="Y42" s="367" t="s">
        <v>405</v>
      </c>
      <c r="Z42" s="367" t="s">
        <v>416</v>
      </c>
      <c r="AA42" s="380"/>
      <c r="AB42" s="367">
        <v>1009000953</v>
      </c>
      <c r="AC42" s="366" t="s">
        <v>417</v>
      </c>
      <c r="AD42" s="366" t="s">
        <v>407</v>
      </c>
      <c r="AE42" s="367">
        <v>9</v>
      </c>
      <c r="AF42" s="367" t="s">
        <v>403</v>
      </c>
      <c r="AG42" s="18" t="s">
        <v>404</v>
      </c>
      <c r="AH42" s="367" t="s">
        <v>405</v>
      </c>
      <c r="AI42" s="367" t="s">
        <v>416</v>
      </c>
    </row>
    <row r="43" ht="16.5" spans="1:35">
      <c r="A43" s="334"/>
      <c r="B43" s="334"/>
      <c r="C43" s="336"/>
      <c r="D43" s="336"/>
      <c r="E43" s="336"/>
      <c r="F43" s="336"/>
      <c r="G43" s="336"/>
      <c r="H43" s="336"/>
      <c r="I43" s="336"/>
      <c r="J43" s="336"/>
      <c r="K43" s="336"/>
      <c r="L43" s="336"/>
      <c r="M43" s="336"/>
      <c r="N43" s="336"/>
      <c r="O43" s="343"/>
      <c r="P43" s="343"/>
      <c r="Q43" s="343"/>
      <c r="R43" s="343"/>
      <c r="S43" s="93"/>
      <c r="T43" s="366" t="s">
        <v>418</v>
      </c>
      <c r="U43" s="366" t="s">
        <v>402</v>
      </c>
      <c r="V43" s="367">
        <v>10</v>
      </c>
      <c r="W43" s="367" t="s">
        <v>403</v>
      </c>
      <c r="X43" s="18" t="s">
        <v>404</v>
      </c>
      <c r="Y43" s="367" t="s">
        <v>405</v>
      </c>
      <c r="Z43" s="367" t="s">
        <v>419</v>
      </c>
      <c r="AA43" s="380"/>
      <c r="AB43" s="367">
        <v>1009001053</v>
      </c>
      <c r="AC43" s="366" t="s">
        <v>420</v>
      </c>
      <c r="AD43" s="366" t="s">
        <v>407</v>
      </c>
      <c r="AE43" s="367">
        <v>10</v>
      </c>
      <c r="AF43" s="367" t="s">
        <v>403</v>
      </c>
      <c r="AG43" s="18" t="s">
        <v>404</v>
      </c>
      <c r="AH43" s="367" t="s">
        <v>405</v>
      </c>
      <c r="AI43" s="367" t="s">
        <v>419</v>
      </c>
    </row>
    <row r="44" ht="16.5" spans="1:35">
      <c r="A44" s="334"/>
      <c r="B44" s="334"/>
      <c r="C44" s="336"/>
      <c r="D44" s="336"/>
      <c r="E44" s="336"/>
      <c r="F44" s="336"/>
      <c r="G44" s="336"/>
      <c r="H44" s="336"/>
      <c r="I44" s="336"/>
      <c r="J44" s="336"/>
      <c r="K44" s="336"/>
      <c r="L44" s="336"/>
      <c r="M44" s="336"/>
      <c r="N44" s="336"/>
      <c r="O44" s="343"/>
      <c r="P44" s="343"/>
      <c r="Q44" s="343"/>
      <c r="R44" s="343"/>
      <c r="S44" s="93"/>
      <c r="T44" s="366" t="s">
        <v>421</v>
      </c>
      <c r="U44" s="366" t="s">
        <v>402</v>
      </c>
      <c r="V44" s="367">
        <v>11</v>
      </c>
      <c r="W44" s="367" t="s">
        <v>403</v>
      </c>
      <c r="X44" s="18" t="s">
        <v>404</v>
      </c>
      <c r="Y44" s="367" t="s">
        <v>405</v>
      </c>
      <c r="Z44" s="367" t="s">
        <v>422</v>
      </c>
      <c r="AA44" s="380"/>
      <c r="AB44" s="367">
        <v>1009001153</v>
      </c>
      <c r="AC44" s="366" t="s">
        <v>423</v>
      </c>
      <c r="AD44" s="366" t="s">
        <v>407</v>
      </c>
      <c r="AE44" s="367">
        <v>11</v>
      </c>
      <c r="AF44" s="367" t="s">
        <v>403</v>
      </c>
      <c r="AG44" s="18" t="s">
        <v>404</v>
      </c>
      <c r="AH44" s="367" t="s">
        <v>405</v>
      </c>
      <c r="AI44" s="367" t="s">
        <v>422</v>
      </c>
    </row>
    <row r="45" ht="16.5" spans="1:35">
      <c r="A45" s="334"/>
      <c r="B45" s="334"/>
      <c r="C45" s="336"/>
      <c r="D45" s="336"/>
      <c r="E45" s="336"/>
      <c r="F45" s="336"/>
      <c r="G45" s="336"/>
      <c r="H45" s="336"/>
      <c r="I45" s="336"/>
      <c r="J45" s="336"/>
      <c r="K45" s="336"/>
      <c r="L45" s="336"/>
      <c r="M45" s="336"/>
      <c r="N45" s="336"/>
      <c r="O45" s="344"/>
      <c r="P45" s="344"/>
      <c r="Q45" s="344"/>
      <c r="R45" s="344"/>
      <c r="S45" s="93"/>
      <c r="T45" s="366" t="s">
        <v>424</v>
      </c>
      <c r="U45" s="366" t="s">
        <v>402</v>
      </c>
      <c r="V45" s="367">
        <v>12</v>
      </c>
      <c r="W45" s="367" t="s">
        <v>403</v>
      </c>
      <c r="X45" s="18" t="s">
        <v>404</v>
      </c>
      <c r="Y45" s="367" t="s">
        <v>405</v>
      </c>
      <c r="Z45" s="367" t="s">
        <v>425</v>
      </c>
      <c r="AA45" s="380"/>
      <c r="AB45" s="367">
        <v>1009001253</v>
      </c>
      <c r="AC45" s="366" t="s">
        <v>426</v>
      </c>
      <c r="AD45" s="366" t="s">
        <v>407</v>
      </c>
      <c r="AE45" s="367">
        <v>12</v>
      </c>
      <c r="AF45" s="367" t="s">
        <v>403</v>
      </c>
      <c r="AG45" s="18" t="s">
        <v>404</v>
      </c>
      <c r="AH45" s="367" t="s">
        <v>405</v>
      </c>
      <c r="AI45" s="367" t="s">
        <v>425</v>
      </c>
    </row>
    <row r="46" ht="16.5" spans="1:35">
      <c r="A46" s="334" t="s">
        <v>427</v>
      </c>
      <c r="B46" s="334"/>
      <c r="C46" s="337" t="s">
        <v>428</v>
      </c>
      <c r="D46" s="337"/>
      <c r="E46" s="337"/>
      <c r="F46" s="337"/>
      <c r="G46" s="337"/>
      <c r="H46" s="337"/>
      <c r="I46" s="337"/>
      <c r="J46" s="337"/>
      <c r="K46" s="337"/>
      <c r="L46" s="337"/>
      <c r="M46" s="337"/>
      <c r="N46" s="337"/>
      <c r="O46" s="345" t="s">
        <v>429</v>
      </c>
      <c r="P46" s="343"/>
      <c r="Q46" s="343"/>
      <c r="R46" s="343"/>
      <c r="S46" s="93"/>
      <c r="T46" s="368" t="s">
        <v>430</v>
      </c>
      <c r="U46" s="368" t="s">
        <v>402</v>
      </c>
      <c r="V46" s="369">
        <v>13</v>
      </c>
      <c r="W46" s="369" t="s">
        <v>403</v>
      </c>
      <c r="X46" s="370" t="s">
        <v>404</v>
      </c>
      <c r="Y46" s="369" t="s">
        <v>405</v>
      </c>
      <c r="Z46" s="369" t="s">
        <v>431</v>
      </c>
      <c r="AA46" s="381"/>
      <c r="AB46" s="369">
        <v>1009001353</v>
      </c>
      <c r="AC46" s="368" t="s">
        <v>432</v>
      </c>
      <c r="AD46" s="368" t="s">
        <v>407</v>
      </c>
      <c r="AE46" s="369">
        <v>13</v>
      </c>
      <c r="AF46" s="369" t="s">
        <v>403</v>
      </c>
      <c r="AG46" s="370" t="s">
        <v>404</v>
      </c>
      <c r="AH46" s="369" t="s">
        <v>405</v>
      </c>
      <c r="AI46" s="369" t="s">
        <v>431</v>
      </c>
    </row>
    <row r="47" ht="16.5" spans="1:35">
      <c r="A47" s="334"/>
      <c r="B47" s="334"/>
      <c r="C47" s="337"/>
      <c r="D47" s="337"/>
      <c r="E47" s="337"/>
      <c r="F47" s="337"/>
      <c r="G47" s="337"/>
      <c r="H47" s="337"/>
      <c r="I47" s="337"/>
      <c r="J47" s="337"/>
      <c r="K47" s="337"/>
      <c r="L47" s="337"/>
      <c r="M47" s="337"/>
      <c r="N47" s="337"/>
      <c r="O47" s="343"/>
      <c r="P47" s="343"/>
      <c r="Q47" s="343"/>
      <c r="R47" s="343"/>
      <c r="S47" s="93"/>
      <c r="T47" s="368" t="s">
        <v>433</v>
      </c>
      <c r="U47" s="368" t="s">
        <v>402</v>
      </c>
      <c r="V47" s="369">
        <v>14</v>
      </c>
      <c r="W47" s="369" t="s">
        <v>403</v>
      </c>
      <c r="X47" s="370" t="s">
        <v>404</v>
      </c>
      <c r="Y47" s="369" t="s">
        <v>405</v>
      </c>
      <c r="Z47" s="369" t="s">
        <v>434</v>
      </c>
      <c r="AA47" s="381"/>
      <c r="AB47" s="369">
        <v>1009001453</v>
      </c>
      <c r="AC47" s="368" t="s">
        <v>435</v>
      </c>
      <c r="AD47" s="368" t="s">
        <v>407</v>
      </c>
      <c r="AE47" s="369">
        <v>14</v>
      </c>
      <c r="AF47" s="369" t="s">
        <v>403</v>
      </c>
      <c r="AG47" s="370" t="s">
        <v>404</v>
      </c>
      <c r="AH47" s="369" t="s">
        <v>405</v>
      </c>
      <c r="AI47" s="369" t="s">
        <v>436</v>
      </c>
    </row>
    <row r="48" ht="16.5" spans="1:35">
      <c r="A48" s="334"/>
      <c r="B48" s="334"/>
      <c r="C48" s="337"/>
      <c r="D48" s="337"/>
      <c r="E48" s="337"/>
      <c r="F48" s="337"/>
      <c r="G48" s="337"/>
      <c r="H48" s="337"/>
      <c r="I48" s="337"/>
      <c r="J48" s="337"/>
      <c r="K48" s="337"/>
      <c r="L48" s="337"/>
      <c r="M48" s="337"/>
      <c r="N48" s="337"/>
      <c r="O48" s="343"/>
      <c r="P48" s="343"/>
      <c r="Q48" s="343"/>
      <c r="R48" s="343"/>
      <c r="S48" s="93"/>
      <c r="T48" s="368" t="s">
        <v>437</v>
      </c>
      <c r="U48" s="368" t="s">
        <v>402</v>
      </c>
      <c r="V48" s="369">
        <v>15</v>
      </c>
      <c r="W48" s="369" t="s">
        <v>403</v>
      </c>
      <c r="X48" s="370" t="s">
        <v>404</v>
      </c>
      <c r="Y48" s="369" t="s">
        <v>405</v>
      </c>
      <c r="Z48" s="369" t="s">
        <v>438</v>
      </c>
      <c r="AA48" s="381"/>
      <c r="AB48" s="369">
        <v>1009001553</v>
      </c>
      <c r="AC48" s="368" t="s">
        <v>439</v>
      </c>
      <c r="AD48" s="368" t="s">
        <v>407</v>
      </c>
      <c r="AE48" s="369">
        <v>15</v>
      </c>
      <c r="AF48" s="369" t="s">
        <v>403</v>
      </c>
      <c r="AG48" s="370" t="s">
        <v>404</v>
      </c>
      <c r="AH48" s="369" t="s">
        <v>405</v>
      </c>
      <c r="AI48" s="369" t="s">
        <v>440</v>
      </c>
    </row>
    <row r="49" ht="16.5" spans="1:35">
      <c r="A49" s="334"/>
      <c r="B49" s="334"/>
      <c r="C49" s="337"/>
      <c r="D49" s="337"/>
      <c r="E49" s="337"/>
      <c r="F49" s="337"/>
      <c r="G49" s="337"/>
      <c r="H49" s="337"/>
      <c r="I49" s="337"/>
      <c r="J49" s="337"/>
      <c r="K49" s="337"/>
      <c r="L49" s="337"/>
      <c r="M49" s="337"/>
      <c r="N49" s="337"/>
      <c r="O49" s="343"/>
      <c r="P49" s="343"/>
      <c r="Q49" s="343"/>
      <c r="R49" s="343"/>
      <c r="S49" s="93"/>
      <c r="T49" s="368" t="s">
        <v>441</v>
      </c>
      <c r="U49" s="368" t="s">
        <v>402</v>
      </c>
      <c r="V49" s="369">
        <v>16</v>
      </c>
      <c r="W49" s="369" t="s">
        <v>403</v>
      </c>
      <c r="X49" s="370" t="s">
        <v>404</v>
      </c>
      <c r="Y49" s="369" t="s">
        <v>405</v>
      </c>
      <c r="Z49" s="369" t="s">
        <v>442</v>
      </c>
      <c r="AA49" s="381"/>
      <c r="AB49" s="369">
        <v>1009001653</v>
      </c>
      <c r="AC49" s="368" t="s">
        <v>443</v>
      </c>
      <c r="AD49" s="368" t="s">
        <v>407</v>
      </c>
      <c r="AE49" s="369">
        <v>16</v>
      </c>
      <c r="AF49" s="369" t="s">
        <v>403</v>
      </c>
      <c r="AG49" s="370" t="s">
        <v>404</v>
      </c>
      <c r="AH49" s="369" t="s">
        <v>405</v>
      </c>
      <c r="AI49" s="369" t="s">
        <v>442</v>
      </c>
    </row>
    <row r="50" ht="14.25" spans="1:35">
      <c r="A50" s="334"/>
      <c r="B50" s="334"/>
      <c r="C50" s="337"/>
      <c r="D50" s="337"/>
      <c r="E50" s="337"/>
      <c r="F50" s="337"/>
      <c r="G50" s="337"/>
      <c r="H50" s="337"/>
      <c r="I50" s="337"/>
      <c r="J50" s="337"/>
      <c r="K50" s="337"/>
      <c r="L50" s="337"/>
      <c r="M50" s="337"/>
      <c r="N50" s="337"/>
      <c r="O50" s="343"/>
      <c r="P50" s="343"/>
      <c r="Q50" s="343"/>
      <c r="R50" s="343"/>
      <c r="S50" s="93"/>
      <c r="T50" s="371" t="s">
        <v>444</v>
      </c>
      <c r="U50" s="372"/>
      <c r="V50" s="372"/>
      <c r="W50" s="372"/>
      <c r="X50" s="372"/>
      <c r="Y50" s="372"/>
      <c r="Z50" s="372"/>
      <c r="AA50" s="372"/>
      <c r="AB50" s="372"/>
      <c r="AC50" s="372"/>
      <c r="AD50" s="372"/>
      <c r="AE50" s="372"/>
      <c r="AF50" s="372"/>
      <c r="AG50" s="372"/>
      <c r="AH50" s="372"/>
      <c r="AI50" s="372"/>
    </row>
    <row r="51" ht="14.25" spans="1:35">
      <c r="A51" s="334"/>
      <c r="B51" s="334"/>
      <c r="C51" s="337"/>
      <c r="D51" s="337"/>
      <c r="E51" s="337"/>
      <c r="F51" s="337"/>
      <c r="G51" s="337"/>
      <c r="H51" s="337"/>
      <c r="I51" s="337"/>
      <c r="J51" s="337"/>
      <c r="K51" s="337"/>
      <c r="L51" s="337"/>
      <c r="M51" s="337"/>
      <c r="N51" s="337"/>
      <c r="O51" s="343"/>
      <c r="P51" s="343"/>
      <c r="Q51" s="343"/>
      <c r="R51" s="343"/>
      <c r="S51" s="93"/>
      <c r="T51" s="372"/>
      <c r="U51" s="372"/>
      <c r="V51" s="372"/>
      <c r="W51" s="372"/>
      <c r="X51" s="372"/>
      <c r="Y51" s="372"/>
      <c r="Z51" s="372"/>
      <c r="AA51" s="372"/>
      <c r="AB51" s="372"/>
      <c r="AC51" s="372"/>
      <c r="AD51" s="372"/>
      <c r="AE51" s="372"/>
      <c r="AF51" s="372"/>
      <c r="AG51" s="372"/>
      <c r="AH51" s="372"/>
      <c r="AI51" s="372"/>
    </row>
    <row r="52" ht="14.25" spans="1:35">
      <c r="A52" s="334"/>
      <c r="B52" s="334"/>
      <c r="C52" s="337"/>
      <c r="D52" s="337"/>
      <c r="E52" s="337"/>
      <c r="F52" s="337"/>
      <c r="G52" s="337"/>
      <c r="H52" s="337"/>
      <c r="I52" s="337"/>
      <c r="J52" s="337"/>
      <c r="K52" s="337"/>
      <c r="L52" s="337"/>
      <c r="M52" s="337"/>
      <c r="N52" s="337"/>
      <c r="O52" s="344"/>
      <c r="P52" s="344"/>
      <c r="Q52" s="344"/>
      <c r="R52" s="344"/>
      <c r="S52" s="93"/>
      <c r="T52" s="372"/>
      <c r="U52" s="372"/>
      <c r="V52" s="372"/>
      <c r="W52" s="372"/>
      <c r="X52" s="372"/>
      <c r="Y52" s="372"/>
      <c r="Z52" s="372"/>
      <c r="AA52" s="372"/>
      <c r="AB52" s="372"/>
      <c r="AC52" s="372"/>
      <c r="AD52" s="372"/>
      <c r="AE52" s="372"/>
      <c r="AF52" s="372"/>
      <c r="AG52" s="372"/>
      <c r="AH52" s="372"/>
      <c r="AI52" s="372"/>
    </row>
    <row r="53" ht="14.25" spans="1:35">
      <c r="A53" s="334" t="s">
        <v>445</v>
      </c>
      <c r="B53" s="334"/>
      <c r="C53" s="335" t="s">
        <v>446</v>
      </c>
      <c r="D53" s="335"/>
      <c r="E53" s="335"/>
      <c r="F53" s="335"/>
      <c r="G53" s="335"/>
      <c r="H53" s="335"/>
      <c r="I53" s="335"/>
      <c r="J53" s="335"/>
      <c r="K53" s="335"/>
      <c r="L53" s="335"/>
      <c r="M53" s="335"/>
      <c r="N53" s="335"/>
      <c r="O53" s="342" t="s">
        <v>447</v>
      </c>
      <c r="P53" s="342"/>
      <c r="Q53" s="342"/>
      <c r="R53" s="342"/>
      <c r="S53" s="93"/>
      <c r="T53" s="372"/>
      <c r="U53" s="372"/>
      <c r="V53" s="372"/>
      <c r="W53" s="372"/>
      <c r="X53" s="372"/>
      <c r="Y53" s="372"/>
      <c r="Z53" s="372"/>
      <c r="AA53" s="372"/>
      <c r="AB53" s="372"/>
      <c r="AC53" s="372"/>
      <c r="AD53" s="372"/>
      <c r="AE53" s="372"/>
      <c r="AF53" s="372"/>
      <c r="AG53" s="372"/>
      <c r="AH53" s="372"/>
      <c r="AI53" s="372"/>
    </row>
    <row r="54" ht="14.25" spans="1:20">
      <c r="A54" s="334"/>
      <c r="B54" s="334"/>
      <c r="C54" s="335"/>
      <c r="D54" s="335"/>
      <c r="E54" s="335"/>
      <c r="F54" s="335"/>
      <c r="G54" s="335"/>
      <c r="H54" s="335"/>
      <c r="I54" s="335"/>
      <c r="J54" s="335"/>
      <c r="K54" s="335"/>
      <c r="L54" s="335"/>
      <c r="M54" s="335"/>
      <c r="N54" s="335"/>
      <c r="O54" s="342"/>
      <c r="P54" s="342"/>
      <c r="Q54" s="342"/>
      <c r="R54" s="342"/>
      <c r="S54" s="93"/>
      <c r="T54" s="93"/>
    </row>
    <row r="55" ht="14.25" spans="1:33">
      <c r="A55" s="334"/>
      <c r="B55" s="334"/>
      <c r="C55" s="335"/>
      <c r="D55" s="335"/>
      <c r="E55" s="335"/>
      <c r="F55" s="335"/>
      <c r="G55" s="335"/>
      <c r="H55" s="335"/>
      <c r="I55" s="335"/>
      <c r="J55" s="335"/>
      <c r="K55" s="335"/>
      <c r="L55" s="335"/>
      <c r="M55" s="335"/>
      <c r="N55" s="335"/>
      <c r="O55" s="342"/>
      <c r="P55" s="342"/>
      <c r="Q55" s="342"/>
      <c r="R55" s="342"/>
      <c r="S55" s="93"/>
      <c r="T55" s="373" t="s">
        <v>442</v>
      </c>
      <c r="U55" s="373"/>
      <c r="V55" s="374" t="s">
        <v>448</v>
      </c>
      <c r="W55" s="374"/>
      <c r="X55" s="374"/>
      <c r="Y55" s="374"/>
      <c r="Z55" s="374"/>
      <c r="AA55" s="374"/>
      <c r="AB55" s="374"/>
      <c r="AC55" s="374"/>
      <c r="AD55" s="374"/>
      <c r="AE55" s="374"/>
      <c r="AF55" s="374"/>
      <c r="AG55" s="374"/>
    </row>
    <row r="56" ht="14.25" spans="1:33">
      <c r="A56" s="334"/>
      <c r="B56" s="334"/>
      <c r="C56" s="335"/>
      <c r="D56" s="335"/>
      <c r="E56" s="335"/>
      <c r="F56" s="335"/>
      <c r="G56" s="335"/>
      <c r="H56" s="335"/>
      <c r="I56" s="335"/>
      <c r="J56" s="335"/>
      <c r="K56" s="335"/>
      <c r="L56" s="335"/>
      <c r="M56" s="335"/>
      <c r="N56" s="335"/>
      <c r="O56" s="342"/>
      <c r="P56" s="342"/>
      <c r="Q56" s="342"/>
      <c r="R56" s="342"/>
      <c r="S56" s="93"/>
      <c r="T56" s="373"/>
      <c r="U56" s="373"/>
      <c r="V56" s="374"/>
      <c r="W56" s="374"/>
      <c r="X56" s="374"/>
      <c r="Y56" s="374"/>
      <c r="Z56" s="374"/>
      <c r="AA56" s="374"/>
      <c r="AB56" s="374"/>
      <c r="AC56" s="374"/>
      <c r="AD56" s="374"/>
      <c r="AE56" s="374"/>
      <c r="AF56" s="374"/>
      <c r="AG56" s="374"/>
    </row>
    <row r="57" ht="14.25" spans="1:33">
      <c r="A57" s="334"/>
      <c r="B57" s="334"/>
      <c r="C57" s="335"/>
      <c r="D57" s="335"/>
      <c r="E57" s="335"/>
      <c r="F57" s="335"/>
      <c r="G57" s="335"/>
      <c r="H57" s="335"/>
      <c r="I57" s="335"/>
      <c r="J57" s="335"/>
      <c r="K57" s="335"/>
      <c r="L57" s="335"/>
      <c r="M57" s="335"/>
      <c r="N57" s="335"/>
      <c r="O57" s="342"/>
      <c r="P57" s="342"/>
      <c r="Q57" s="342"/>
      <c r="R57" s="342"/>
      <c r="S57" s="93"/>
      <c r="T57" s="373"/>
      <c r="U57" s="373"/>
      <c r="V57" s="374"/>
      <c r="W57" s="374"/>
      <c r="X57" s="374"/>
      <c r="Y57" s="374"/>
      <c r="Z57" s="374"/>
      <c r="AA57" s="374"/>
      <c r="AB57" s="374"/>
      <c r="AC57" s="374"/>
      <c r="AD57" s="374"/>
      <c r="AE57" s="374"/>
      <c r="AF57" s="374"/>
      <c r="AG57" s="374"/>
    </row>
    <row r="58" ht="14.25" spans="1:33">
      <c r="A58" s="334"/>
      <c r="B58" s="334"/>
      <c r="C58" s="335"/>
      <c r="D58" s="335"/>
      <c r="E58" s="335"/>
      <c r="F58" s="335"/>
      <c r="G58" s="335"/>
      <c r="H58" s="335"/>
      <c r="I58" s="335"/>
      <c r="J58" s="335"/>
      <c r="K58" s="335"/>
      <c r="L58" s="335"/>
      <c r="M58" s="335"/>
      <c r="N58" s="335"/>
      <c r="O58" s="342"/>
      <c r="P58" s="342"/>
      <c r="Q58" s="342"/>
      <c r="R58" s="342"/>
      <c r="S58" s="93"/>
      <c r="T58" s="373"/>
      <c r="U58" s="373"/>
      <c r="V58" s="374"/>
      <c r="W58" s="374"/>
      <c r="X58" s="374"/>
      <c r="Y58" s="374"/>
      <c r="Z58" s="374"/>
      <c r="AA58" s="374"/>
      <c r="AB58" s="374"/>
      <c r="AC58" s="374"/>
      <c r="AD58" s="374"/>
      <c r="AE58" s="374"/>
      <c r="AF58" s="374"/>
      <c r="AG58" s="374"/>
    </row>
    <row r="59" ht="14.25" spans="1:33">
      <c r="A59" s="334"/>
      <c r="B59" s="334"/>
      <c r="C59" s="335"/>
      <c r="D59" s="335"/>
      <c r="E59" s="335"/>
      <c r="F59" s="335"/>
      <c r="G59" s="335"/>
      <c r="H59" s="335"/>
      <c r="I59" s="335"/>
      <c r="J59" s="335"/>
      <c r="K59" s="335"/>
      <c r="L59" s="335"/>
      <c r="M59" s="335"/>
      <c r="N59" s="335"/>
      <c r="O59" s="342"/>
      <c r="P59" s="342"/>
      <c r="Q59" s="342"/>
      <c r="R59" s="342"/>
      <c r="S59" s="93"/>
      <c r="T59" s="373"/>
      <c r="U59" s="373"/>
      <c r="V59" s="374"/>
      <c r="W59" s="374"/>
      <c r="X59" s="374"/>
      <c r="Y59" s="374"/>
      <c r="Z59" s="374"/>
      <c r="AA59" s="374"/>
      <c r="AB59" s="374"/>
      <c r="AC59" s="374"/>
      <c r="AD59" s="374"/>
      <c r="AE59" s="374"/>
      <c r="AF59" s="374"/>
      <c r="AG59" s="374"/>
    </row>
    <row r="60" ht="14.25" spans="1:33">
      <c r="A60" s="334"/>
      <c r="B60" s="334"/>
      <c r="C60" s="335"/>
      <c r="D60" s="335"/>
      <c r="E60" s="335"/>
      <c r="F60" s="335"/>
      <c r="G60" s="335"/>
      <c r="H60" s="335"/>
      <c r="I60" s="335"/>
      <c r="J60" s="335"/>
      <c r="K60" s="335"/>
      <c r="L60" s="335"/>
      <c r="M60" s="335"/>
      <c r="N60" s="335"/>
      <c r="O60" s="342"/>
      <c r="P60" s="342"/>
      <c r="Q60" s="342"/>
      <c r="R60" s="342"/>
      <c r="S60" s="93"/>
      <c r="T60" s="373"/>
      <c r="U60" s="373"/>
      <c r="V60" s="374"/>
      <c r="W60" s="374"/>
      <c r="X60" s="374"/>
      <c r="Y60" s="374"/>
      <c r="Z60" s="374"/>
      <c r="AA60" s="374"/>
      <c r="AB60" s="374"/>
      <c r="AC60" s="374"/>
      <c r="AD60" s="374"/>
      <c r="AE60" s="374"/>
      <c r="AF60" s="374"/>
      <c r="AG60" s="374"/>
    </row>
    <row r="61" ht="14.25" spans="1:33">
      <c r="A61" s="334" t="s">
        <v>422</v>
      </c>
      <c r="B61" s="334"/>
      <c r="C61" s="338" t="s">
        <v>449</v>
      </c>
      <c r="D61" s="335"/>
      <c r="E61" s="335"/>
      <c r="F61" s="335"/>
      <c r="G61" s="335"/>
      <c r="H61" s="335"/>
      <c r="I61" s="335"/>
      <c r="J61" s="335"/>
      <c r="K61" s="335"/>
      <c r="L61" s="335"/>
      <c r="M61" s="335"/>
      <c r="N61" s="335"/>
      <c r="O61" s="346" t="s">
        <v>450</v>
      </c>
      <c r="P61" s="347"/>
      <c r="Q61" s="347"/>
      <c r="R61" s="375"/>
      <c r="S61" s="93"/>
      <c r="T61" s="373"/>
      <c r="U61" s="373"/>
      <c r="V61" s="374"/>
      <c r="W61" s="374"/>
      <c r="X61" s="374"/>
      <c r="Y61" s="374"/>
      <c r="Z61" s="374"/>
      <c r="AA61" s="374"/>
      <c r="AB61" s="374"/>
      <c r="AC61" s="374"/>
      <c r="AD61" s="374"/>
      <c r="AE61" s="374"/>
      <c r="AF61" s="374"/>
      <c r="AG61" s="374"/>
    </row>
    <row r="62" ht="14.25" spans="1:33">
      <c r="A62" s="334"/>
      <c r="B62" s="334"/>
      <c r="C62" s="338"/>
      <c r="D62" s="335"/>
      <c r="E62" s="335"/>
      <c r="F62" s="335"/>
      <c r="G62" s="335"/>
      <c r="H62" s="335"/>
      <c r="I62" s="335"/>
      <c r="J62" s="335"/>
      <c r="K62" s="335"/>
      <c r="L62" s="335"/>
      <c r="M62" s="335"/>
      <c r="N62" s="335"/>
      <c r="O62" s="348"/>
      <c r="P62" s="349"/>
      <c r="Q62" s="349"/>
      <c r="R62" s="376"/>
      <c r="S62" s="93"/>
      <c r="T62" s="373"/>
      <c r="U62" s="373"/>
      <c r="V62" s="374"/>
      <c r="W62" s="374"/>
      <c r="X62" s="374"/>
      <c r="Y62" s="374"/>
      <c r="Z62" s="374"/>
      <c r="AA62" s="374"/>
      <c r="AB62" s="374"/>
      <c r="AC62" s="374"/>
      <c r="AD62" s="374"/>
      <c r="AE62" s="374"/>
      <c r="AF62" s="374"/>
      <c r="AG62" s="374"/>
    </row>
    <row r="63" ht="14.25" spans="1:20">
      <c r="A63" s="334"/>
      <c r="B63" s="334"/>
      <c r="C63" s="338"/>
      <c r="D63" s="335"/>
      <c r="E63" s="335"/>
      <c r="F63" s="335"/>
      <c r="G63" s="335"/>
      <c r="H63" s="335"/>
      <c r="I63" s="335"/>
      <c r="J63" s="335"/>
      <c r="K63" s="335"/>
      <c r="L63" s="335"/>
      <c r="M63" s="335"/>
      <c r="N63" s="335"/>
      <c r="O63" s="348"/>
      <c r="P63" s="349"/>
      <c r="Q63" s="349"/>
      <c r="R63" s="376"/>
      <c r="S63" s="93"/>
      <c r="T63" s="93"/>
    </row>
    <row r="64" ht="14.25" spans="1:20">
      <c r="A64" s="334"/>
      <c r="B64" s="334"/>
      <c r="C64" s="335"/>
      <c r="D64" s="335"/>
      <c r="E64" s="335"/>
      <c r="F64" s="335"/>
      <c r="G64" s="335"/>
      <c r="H64" s="335"/>
      <c r="I64" s="335"/>
      <c r="J64" s="335"/>
      <c r="K64" s="335"/>
      <c r="L64" s="335"/>
      <c r="M64" s="335"/>
      <c r="N64" s="335"/>
      <c r="O64" s="348"/>
      <c r="P64" s="349"/>
      <c r="Q64" s="349"/>
      <c r="R64" s="376"/>
      <c r="S64" s="93"/>
      <c r="T64" s="93"/>
    </row>
    <row r="65" ht="27" spans="1:20">
      <c r="A65" s="334"/>
      <c r="B65" s="334"/>
      <c r="C65" s="335"/>
      <c r="D65" s="335"/>
      <c r="E65" s="335"/>
      <c r="F65" s="335"/>
      <c r="G65" s="335"/>
      <c r="H65" s="335"/>
      <c r="I65" s="335"/>
      <c r="J65" s="335"/>
      <c r="K65" s="335"/>
      <c r="L65" s="335"/>
      <c r="M65" s="335"/>
      <c r="N65" s="335"/>
      <c r="O65" s="348"/>
      <c r="P65" s="349"/>
      <c r="Q65" s="349"/>
      <c r="R65" s="376"/>
      <c r="S65" s="406" t="s">
        <v>451</v>
      </c>
      <c r="T65" s="93"/>
    </row>
    <row r="66" ht="14.25" spans="1:20">
      <c r="A66" s="334"/>
      <c r="B66" s="334"/>
      <c r="C66" s="335"/>
      <c r="D66" s="335"/>
      <c r="E66" s="335"/>
      <c r="F66" s="335"/>
      <c r="G66" s="335"/>
      <c r="H66" s="335"/>
      <c r="I66" s="335"/>
      <c r="J66" s="335"/>
      <c r="K66" s="335"/>
      <c r="L66" s="335"/>
      <c r="M66" s="335"/>
      <c r="N66" s="335"/>
      <c r="O66" s="348"/>
      <c r="P66" s="349"/>
      <c r="Q66" s="349"/>
      <c r="R66" s="376"/>
      <c r="S66" s="93"/>
      <c r="T66" s="93"/>
    </row>
    <row r="67" ht="14.25" spans="1:30">
      <c r="A67" s="334"/>
      <c r="B67" s="334"/>
      <c r="C67" s="335"/>
      <c r="D67" s="335"/>
      <c r="E67" s="335"/>
      <c r="F67" s="335"/>
      <c r="G67" s="335"/>
      <c r="H67" s="335"/>
      <c r="I67" s="335"/>
      <c r="J67" s="335"/>
      <c r="K67" s="335"/>
      <c r="L67" s="335"/>
      <c r="M67" s="335"/>
      <c r="N67" s="335"/>
      <c r="O67" s="348"/>
      <c r="P67" s="349"/>
      <c r="Q67" s="349"/>
      <c r="R67" s="376"/>
      <c r="S67" s="93"/>
      <c r="T67" s="407" t="s">
        <v>452</v>
      </c>
      <c r="U67" s="407"/>
      <c r="V67" s="407"/>
      <c r="W67" s="407"/>
      <c r="X67" s="407"/>
      <c r="Y67" s="407"/>
      <c r="Z67" s="407"/>
      <c r="AA67" s="407"/>
      <c r="AB67" s="407"/>
      <c r="AC67" s="407"/>
      <c r="AD67" s="407"/>
    </row>
    <row r="68" ht="14.25" spans="1:30">
      <c r="A68" s="334"/>
      <c r="B68" s="334"/>
      <c r="C68" s="335"/>
      <c r="D68" s="335"/>
      <c r="E68" s="335"/>
      <c r="F68" s="335"/>
      <c r="G68" s="335"/>
      <c r="H68" s="335"/>
      <c r="I68" s="335"/>
      <c r="J68" s="335"/>
      <c r="K68" s="335"/>
      <c r="L68" s="335"/>
      <c r="M68" s="335"/>
      <c r="N68" s="335"/>
      <c r="O68" s="348"/>
      <c r="P68" s="349"/>
      <c r="Q68" s="349"/>
      <c r="R68" s="376"/>
      <c r="S68" s="93"/>
      <c r="T68" s="407"/>
      <c r="U68" s="407"/>
      <c r="V68" s="407"/>
      <c r="W68" s="407"/>
      <c r="X68" s="407"/>
      <c r="Y68" s="407"/>
      <c r="Z68" s="407"/>
      <c r="AA68" s="407"/>
      <c r="AB68" s="407"/>
      <c r="AC68" s="407"/>
      <c r="AD68" s="407"/>
    </row>
    <row r="69" ht="14.25" spans="1:30">
      <c r="A69" s="334"/>
      <c r="B69" s="334"/>
      <c r="C69" s="335"/>
      <c r="D69" s="335"/>
      <c r="E69" s="335"/>
      <c r="F69" s="335"/>
      <c r="G69" s="335"/>
      <c r="H69" s="335"/>
      <c r="I69" s="335"/>
      <c r="J69" s="335"/>
      <c r="K69" s="335"/>
      <c r="L69" s="335"/>
      <c r="M69" s="335"/>
      <c r="N69" s="335"/>
      <c r="O69" s="348"/>
      <c r="P69" s="349"/>
      <c r="Q69" s="349"/>
      <c r="R69" s="376"/>
      <c r="S69" s="93"/>
      <c r="T69" s="407"/>
      <c r="U69" s="407"/>
      <c r="V69" s="407"/>
      <c r="W69" s="407"/>
      <c r="X69" s="407"/>
      <c r="Y69" s="407"/>
      <c r="Z69" s="407"/>
      <c r="AA69" s="407"/>
      <c r="AB69" s="407"/>
      <c r="AC69" s="407"/>
      <c r="AD69" s="407"/>
    </row>
    <row r="70" ht="14.25" spans="1:30">
      <c r="A70" s="334"/>
      <c r="B70" s="334"/>
      <c r="C70" s="335"/>
      <c r="D70" s="335"/>
      <c r="E70" s="335"/>
      <c r="F70" s="335"/>
      <c r="G70" s="335"/>
      <c r="H70" s="335"/>
      <c r="I70" s="335"/>
      <c r="J70" s="335"/>
      <c r="K70" s="335"/>
      <c r="L70" s="335"/>
      <c r="M70" s="335"/>
      <c r="N70" s="335"/>
      <c r="O70" s="348"/>
      <c r="P70" s="349"/>
      <c r="Q70" s="349"/>
      <c r="R70" s="376"/>
      <c r="S70" s="93"/>
      <c r="T70" s="407"/>
      <c r="U70" s="407"/>
      <c r="V70" s="407"/>
      <c r="W70" s="407"/>
      <c r="X70" s="407"/>
      <c r="Y70" s="407"/>
      <c r="Z70" s="407"/>
      <c r="AA70" s="407"/>
      <c r="AB70" s="407"/>
      <c r="AC70" s="407"/>
      <c r="AD70" s="407"/>
    </row>
    <row r="71" ht="14.25" spans="1:30">
      <c r="A71" s="334" t="s">
        <v>453</v>
      </c>
      <c r="B71" s="334"/>
      <c r="C71" s="338" t="s">
        <v>454</v>
      </c>
      <c r="D71" s="335"/>
      <c r="E71" s="335"/>
      <c r="F71" s="335"/>
      <c r="G71" s="335"/>
      <c r="H71" s="335"/>
      <c r="I71" s="335"/>
      <c r="J71" s="335"/>
      <c r="K71" s="335"/>
      <c r="L71" s="335"/>
      <c r="M71" s="335"/>
      <c r="N71" s="335"/>
      <c r="O71" s="342" t="s">
        <v>455</v>
      </c>
      <c r="P71" s="343"/>
      <c r="Q71" s="343"/>
      <c r="R71" s="343"/>
      <c r="S71" s="93"/>
      <c r="T71" s="407"/>
      <c r="U71" s="407"/>
      <c r="V71" s="407"/>
      <c r="W71" s="407"/>
      <c r="X71" s="407"/>
      <c r="Y71" s="407"/>
      <c r="Z71" s="407"/>
      <c r="AA71" s="407"/>
      <c r="AB71" s="407"/>
      <c r="AC71" s="407"/>
      <c r="AD71" s="407"/>
    </row>
    <row r="72" ht="14.25" spans="1:30">
      <c r="A72" s="334"/>
      <c r="B72" s="334"/>
      <c r="C72" s="338"/>
      <c r="D72" s="335"/>
      <c r="E72" s="335"/>
      <c r="F72" s="335"/>
      <c r="G72" s="335"/>
      <c r="H72" s="335"/>
      <c r="I72" s="335"/>
      <c r="J72" s="335"/>
      <c r="K72" s="335"/>
      <c r="L72" s="335"/>
      <c r="M72" s="335"/>
      <c r="N72" s="335"/>
      <c r="O72" s="343"/>
      <c r="P72" s="343"/>
      <c r="Q72" s="343"/>
      <c r="R72" s="343"/>
      <c r="S72" s="93"/>
      <c r="T72" s="407"/>
      <c r="U72" s="407"/>
      <c r="V72" s="407"/>
      <c r="W72" s="407"/>
      <c r="X72" s="407"/>
      <c r="Y72" s="407"/>
      <c r="Z72" s="407"/>
      <c r="AA72" s="407"/>
      <c r="AB72" s="407"/>
      <c r="AC72" s="407"/>
      <c r="AD72" s="407"/>
    </row>
    <row r="73" ht="14.25" spans="1:30">
      <c r="A73" s="334"/>
      <c r="B73" s="334"/>
      <c r="C73" s="338"/>
      <c r="D73" s="335"/>
      <c r="E73" s="335"/>
      <c r="F73" s="335"/>
      <c r="G73" s="335"/>
      <c r="H73" s="335"/>
      <c r="I73" s="335"/>
      <c r="J73" s="335"/>
      <c r="K73" s="335"/>
      <c r="L73" s="335"/>
      <c r="M73" s="335"/>
      <c r="N73" s="335"/>
      <c r="O73" s="343"/>
      <c r="P73" s="343"/>
      <c r="Q73" s="343"/>
      <c r="R73" s="343"/>
      <c r="S73" s="93"/>
      <c r="T73" s="407"/>
      <c r="U73" s="407"/>
      <c r="V73" s="407"/>
      <c r="W73" s="407"/>
      <c r="X73" s="407"/>
      <c r="Y73" s="407"/>
      <c r="Z73" s="407"/>
      <c r="AA73" s="407"/>
      <c r="AB73" s="407"/>
      <c r="AC73" s="407"/>
      <c r="AD73" s="407"/>
    </row>
    <row r="74" ht="14.25" spans="1:30">
      <c r="A74" s="334"/>
      <c r="B74" s="334"/>
      <c r="C74" s="338"/>
      <c r="D74" s="335"/>
      <c r="E74" s="335"/>
      <c r="F74" s="335"/>
      <c r="G74" s="335"/>
      <c r="H74" s="335"/>
      <c r="I74" s="335"/>
      <c r="J74" s="335"/>
      <c r="K74" s="335"/>
      <c r="L74" s="335"/>
      <c r="M74" s="335"/>
      <c r="N74" s="335"/>
      <c r="O74" s="343"/>
      <c r="P74" s="343"/>
      <c r="Q74" s="343"/>
      <c r="R74" s="343"/>
      <c r="S74" s="93"/>
      <c r="T74" s="407"/>
      <c r="U74" s="407"/>
      <c r="V74" s="407"/>
      <c r="W74" s="407"/>
      <c r="X74" s="407"/>
      <c r="Y74" s="407"/>
      <c r="Z74" s="407"/>
      <c r="AA74" s="407"/>
      <c r="AB74" s="407"/>
      <c r="AC74" s="407"/>
      <c r="AD74" s="407"/>
    </row>
    <row r="75" ht="14.25" spans="1:30">
      <c r="A75" s="334"/>
      <c r="B75" s="334"/>
      <c r="C75" s="335"/>
      <c r="D75" s="335"/>
      <c r="E75" s="335"/>
      <c r="F75" s="335"/>
      <c r="G75" s="335"/>
      <c r="H75" s="335"/>
      <c r="I75" s="335"/>
      <c r="J75" s="335"/>
      <c r="K75" s="335"/>
      <c r="L75" s="335"/>
      <c r="M75" s="335"/>
      <c r="N75" s="335"/>
      <c r="O75" s="343"/>
      <c r="P75" s="343"/>
      <c r="Q75" s="343"/>
      <c r="R75" s="343"/>
      <c r="S75" s="93"/>
      <c r="T75" s="407"/>
      <c r="U75" s="407"/>
      <c r="V75" s="407"/>
      <c r="W75" s="407"/>
      <c r="X75" s="407"/>
      <c r="Y75" s="407"/>
      <c r="Z75" s="407"/>
      <c r="AA75" s="407"/>
      <c r="AB75" s="407"/>
      <c r="AC75" s="407"/>
      <c r="AD75" s="407"/>
    </row>
    <row r="76" ht="14.25" spans="1:30">
      <c r="A76" s="334"/>
      <c r="B76" s="334"/>
      <c r="C76" s="335"/>
      <c r="D76" s="335"/>
      <c r="E76" s="335"/>
      <c r="F76" s="335"/>
      <c r="G76" s="335"/>
      <c r="H76" s="335"/>
      <c r="I76" s="335"/>
      <c r="J76" s="335"/>
      <c r="K76" s="335"/>
      <c r="L76" s="335"/>
      <c r="M76" s="335"/>
      <c r="N76" s="335"/>
      <c r="O76" s="343"/>
      <c r="P76" s="343"/>
      <c r="Q76" s="343"/>
      <c r="R76" s="343"/>
      <c r="S76" s="93"/>
      <c r="T76" s="407"/>
      <c r="U76" s="407"/>
      <c r="V76" s="407"/>
      <c r="W76" s="407"/>
      <c r="X76" s="407"/>
      <c r="Y76" s="407"/>
      <c r="Z76" s="407"/>
      <c r="AA76" s="407"/>
      <c r="AB76" s="407"/>
      <c r="AC76" s="407"/>
      <c r="AD76" s="407"/>
    </row>
    <row r="77" ht="14.25" spans="1:30">
      <c r="A77" s="334" t="s">
        <v>456</v>
      </c>
      <c r="B77" s="334"/>
      <c r="C77" s="382" t="s">
        <v>457</v>
      </c>
      <c r="D77" s="337"/>
      <c r="E77" s="337"/>
      <c r="F77" s="337"/>
      <c r="G77" s="337"/>
      <c r="H77" s="337"/>
      <c r="I77" s="337"/>
      <c r="J77" s="337"/>
      <c r="K77" s="337"/>
      <c r="L77" s="337"/>
      <c r="M77" s="337"/>
      <c r="N77" s="337"/>
      <c r="O77" s="341" t="s">
        <v>458</v>
      </c>
      <c r="P77" s="93"/>
      <c r="Q77" s="93"/>
      <c r="R77" s="93"/>
      <c r="S77" s="93"/>
      <c r="T77" s="407"/>
      <c r="U77" s="407"/>
      <c r="V77" s="407"/>
      <c r="W77" s="407"/>
      <c r="X77" s="407"/>
      <c r="Y77" s="407"/>
      <c r="Z77" s="407"/>
      <c r="AA77" s="407"/>
      <c r="AB77" s="407"/>
      <c r="AC77" s="407"/>
      <c r="AD77" s="407"/>
    </row>
    <row r="78" ht="14.25" spans="1:30">
      <c r="A78" s="334"/>
      <c r="B78" s="334"/>
      <c r="C78" s="337"/>
      <c r="D78" s="337"/>
      <c r="E78" s="337"/>
      <c r="F78" s="337"/>
      <c r="G78" s="337"/>
      <c r="H78" s="337"/>
      <c r="I78" s="337"/>
      <c r="J78" s="337"/>
      <c r="K78" s="337"/>
      <c r="L78" s="337"/>
      <c r="M78" s="337"/>
      <c r="N78" s="337"/>
      <c r="O78" s="341" t="s">
        <v>459</v>
      </c>
      <c r="P78" s="93"/>
      <c r="Q78" s="93"/>
      <c r="R78" s="93"/>
      <c r="S78" s="93"/>
      <c r="T78" s="407"/>
      <c r="U78" s="407"/>
      <c r="V78" s="407"/>
      <c r="W78" s="407"/>
      <c r="X78" s="407"/>
      <c r="Y78" s="407"/>
      <c r="Z78" s="407"/>
      <c r="AA78" s="407"/>
      <c r="AB78" s="407"/>
      <c r="AC78" s="407"/>
      <c r="AD78" s="407"/>
    </row>
    <row r="79" ht="14.25" spans="1:30">
      <c r="A79" s="334"/>
      <c r="B79" s="334"/>
      <c r="C79" s="337"/>
      <c r="D79" s="337"/>
      <c r="E79" s="337"/>
      <c r="F79" s="337"/>
      <c r="G79" s="337"/>
      <c r="H79" s="337"/>
      <c r="I79" s="337"/>
      <c r="J79" s="337"/>
      <c r="K79" s="337"/>
      <c r="L79" s="337"/>
      <c r="M79" s="337"/>
      <c r="N79" s="337"/>
      <c r="O79" s="341" t="s">
        <v>459</v>
      </c>
      <c r="P79" s="93"/>
      <c r="Q79" s="93"/>
      <c r="R79" s="93"/>
      <c r="S79" s="93"/>
      <c r="T79" s="407"/>
      <c r="U79" s="407"/>
      <c r="V79" s="407"/>
      <c r="W79" s="407"/>
      <c r="X79" s="407"/>
      <c r="Y79" s="407"/>
      <c r="Z79" s="407"/>
      <c r="AA79" s="407"/>
      <c r="AB79" s="407"/>
      <c r="AC79" s="407"/>
      <c r="AD79" s="407"/>
    </row>
    <row r="80" ht="14.25" spans="1:30">
      <c r="A80" s="334"/>
      <c r="B80" s="334"/>
      <c r="C80" s="337"/>
      <c r="D80" s="337"/>
      <c r="E80" s="337"/>
      <c r="F80" s="337"/>
      <c r="G80" s="337"/>
      <c r="H80" s="337"/>
      <c r="I80" s="337"/>
      <c r="J80" s="337"/>
      <c r="K80" s="337"/>
      <c r="L80" s="337"/>
      <c r="M80" s="337"/>
      <c r="N80" s="337"/>
      <c r="O80" s="341" t="s">
        <v>459</v>
      </c>
      <c r="P80" s="93"/>
      <c r="Q80" s="93"/>
      <c r="R80" s="93"/>
      <c r="S80" s="93"/>
      <c r="T80" s="407"/>
      <c r="U80" s="407"/>
      <c r="V80" s="407"/>
      <c r="W80" s="407"/>
      <c r="X80" s="407"/>
      <c r="Y80" s="407"/>
      <c r="Z80" s="407"/>
      <c r="AA80" s="407"/>
      <c r="AB80" s="407"/>
      <c r="AC80" s="407"/>
      <c r="AD80" s="407"/>
    </row>
    <row r="81" ht="14.25" spans="1:30">
      <c r="A81" s="334"/>
      <c r="B81" s="334"/>
      <c r="C81" s="337"/>
      <c r="D81" s="337"/>
      <c r="E81" s="337"/>
      <c r="F81" s="337"/>
      <c r="G81" s="337"/>
      <c r="H81" s="337"/>
      <c r="I81" s="337"/>
      <c r="J81" s="337"/>
      <c r="K81" s="337"/>
      <c r="L81" s="337"/>
      <c r="M81" s="337"/>
      <c r="N81" s="337"/>
      <c r="O81" s="341" t="s">
        <v>460</v>
      </c>
      <c r="P81" s="93"/>
      <c r="Q81" s="93"/>
      <c r="R81" s="93"/>
      <c r="S81" s="93"/>
      <c r="T81" s="407"/>
      <c r="U81" s="407"/>
      <c r="V81" s="407"/>
      <c r="W81" s="407"/>
      <c r="X81" s="407"/>
      <c r="Y81" s="407"/>
      <c r="Z81" s="407"/>
      <c r="AA81" s="407"/>
      <c r="AB81" s="407"/>
      <c r="AC81" s="407"/>
      <c r="AD81" s="407"/>
    </row>
    <row r="82" ht="14.25" spans="1:30">
      <c r="A82" s="334" t="s">
        <v>461</v>
      </c>
      <c r="B82" s="334"/>
      <c r="C82" s="338" t="s">
        <v>462</v>
      </c>
      <c r="D82" s="335"/>
      <c r="E82" s="335"/>
      <c r="F82" s="335"/>
      <c r="G82" s="335"/>
      <c r="H82" s="335"/>
      <c r="I82" s="335"/>
      <c r="J82" s="335"/>
      <c r="K82" s="335"/>
      <c r="L82" s="335"/>
      <c r="M82" s="335"/>
      <c r="N82" s="335"/>
      <c r="O82" s="341" t="s">
        <v>459</v>
      </c>
      <c r="P82" s="93"/>
      <c r="Q82" s="93"/>
      <c r="R82" s="93"/>
      <c r="S82" s="93"/>
      <c r="T82" s="407"/>
      <c r="U82" s="407"/>
      <c r="V82" s="407"/>
      <c r="W82" s="407"/>
      <c r="X82" s="407"/>
      <c r="Y82" s="407"/>
      <c r="Z82" s="407"/>
      <c r="AA82" s="407"/>
      <c r="AB82" s="407"/>
      <c r="AC82" s="407"/>
      <c r="AD82" s="407"/>
    </row>
    <row r="83" ht="14.25" spans="1:30">
      <c r="A83" s="334"/>
      <c r="B83" s="334"/>
      <c r="C83" s="335"/>
      <c r="D83" s="335"/>
      <c r="E83" s="335"/>
      <c r="F83" s="335"/>
      <c r="G83" s="335"/>
      <c r="H83" s="335"/>
      <c r="I83" s="335"/>
      <c r="J83" s="335"/>
      <c r="K83" s="335"/>
      <c r="L83" s="335"/>
      <c r="M83" s="335"/>
      <c r="N83" s="335"/>
      <c r="O83" s="341" t="s">
        <v>463</v>
      </c>
      <c r="P83" s="93"/>
      <c r="Q83" s="93"/>
      <c r="R83" s="93"/>
      <c r="S83" s="93"/>
      <c r="T83" s="407"/>
      <c r="U83" s="407"/>
      <c r="V83" s="407"/>
      <c r="W83" s="407"/>
      <c r="X83" s="407"/>
      <c r="Y83" s="407"/>
      <c r="Z83" s="407"/>
      <c r="AA83" s="407"/>
      <c r="AB83" s="407"/>
      <c r="AC83" s="407"/>
      <c r="AD83" s="407"/>
    </row>
    <row r="84" ht="14.25" spans="1:30">
      <c r="A84" s="334"/>
      <c r="B84" s="334"/>
      <c r="C84" s="335"/>
      <c r="D84" s="335"/>
      <c r="E84" s="335"/>
      <c r="F84" s="335"/>
      <c r="G84" s="335"/>
      <c r="H84" s="335"/>
      <c r="I84" s="335"/>
      <c r="J84" s="335"/>
      <c r="K84" s="335"/>
      <c r="L84" s="335"/>
      <c r="M84" s="335"/>
      <c r="N84" s="335"/>
      <c r="O84" s="341"/>
      <c r="P84" s="93"/>
      <c r="Q84" s="93"/>
      <c r="R84" s="93"/>
      <c r="S84" s="93"/>
      <c r="T84" s="407"/>
      <c r="U84" s="407"/>
      <c r="V84" s="407"/>
      <c r="W84" s="407"/>
      <c r="X84" s="407"/>
      <c r="Y84" s="407"/>
      <c r="Z84" s="407"/>
      <c r="AA84" s="407"/>
      <c r="AB84" s="407"/>
      <c r="AC84" s="407"/>
      <c r="AD84" s="407"/>
    </row>
    <row r="85" ht="14.25" spans="1:30">
      <c r="A85" s="334"/>
      <c r="B85" s="334"/>
      <c r="C85" s="335"/>
      <c r="D85" s="335"/>
      <c r="E85" s="335"/>
      <c r="F85" s="335"/>
      <c r="G85" s="335"/>
      <c r="H85" s="335"/>
      <c r="I85" s="335"/>
      <c r="J85" s="335"/>
      <c r="K85" s="335"/>
      <c r="L85" s="335"/>
      <c r="M85" s="335"/>
      <c r="N85" s="335"/>
      <c r="O85" s="393" t="s">
        <v>464</v>
      </c>
      <c r="P85" s="393"/>
      <c r="Q85" s="393"/>
      <c r="R85" s="393"/>
      <c r="S85" s="93"/>
      <c r="T85" s="407"/>
      <c r="U85" s="407"/>
      <c r="V85" s="407"/>
      <c r="W85" s="407"/>
      <c r="X85" s="407"/>
      <c r="Y85" s="407"/>
      <c r="Z85" s="407"/>
      <c r="AA85" s="407"/>
      <c r="AB85" s="407"/>
      <c r="AC85" s="407"/>
      <c r="AD85" s="407"/>
    </row>
    <row r="86" ht="14.25" spans="1:30">
      <c r="A86" s="334"/>
      <c r="B86" s="334"/>
      <c r="C86" s="335"/>
      <c r="D86" s="335"/>
      <c r="E86" s="335"/>
      <c r="F86" s="335"/>
      <c r="G86" s="335"/>
      <c r="H86" s="335"/>
      <c r="I86" s="335"/>
      <c r="J86" s="335"/>
      <c r="K86" s="335"/>
      <c r="L86" s="335"/>
      <c r="M86" s="335"/>
      <c r="N86" s="335"/>
      <c r="O86" s="393"/>
      <c r="P86" s="393"/>
      <c r="Q86" s="393"/>
      <c r="R86" s="393"/>
      <c r="S86" s="93"/>
      <c r="T86" s="407"/>
      <c r="U86" s="407"/>
      <c r="V86" s="407"/>
      <c r="W86" s="407"/>
      <c r="X86" s="407"/>
      <c r="Y86" s="407"/>
      <c r="Z86" s="407"/>
      <c r="AA86" s="407"/>
      <c r="AB86" s="407"/>
      <c r="AC86" s="407"/>
      <c r="AD86" s="407"/>
    </row>
    <row r="87" ht="14.25" spans="1:30">
      <c r="A87" s="383" t="s">
        <v>465</v>
      </c>
      <c r="B87" s="383"/>
      <c r="C87" s="384" t="s">
        <v>466</v>
      </c>
      <c r="D87" s="385"/>
      <c r="E87" s="385"/>
      <c r="F87" s="385"/>
      <c r="G87" s="385"/>
      <c r="H87" s="385"/>
      <c r="I87" s="385"/>
      <c r="J87" s="385"/>
      <c r="K87" s="385"/>
      <c r="L87" s="385"/>
      <c r="M87" s="385"/>
      <c r="N87" s="385"/>
      <c r="O87" s="393" t="s">
        <v>464</v>
      </c>
      <c r="P87" s="393"/>
      <c r="Q87" s="393"/>
      <c r="R87" s="393"/>
      <c r="S87" s="93"/>
      <c r="T87" s="407"/>
      <c r="U87" s="407"/>
      <c r="V87" s="407"/>
      <c r="W87" s="407"/>
      <c r="X87" s="407"/>
      <c r="Y87" s="407"/>
      <c r="Z87" s="407"/>
      <c r="AA87" s="407"/>
      <c r="AB87" s="407"/>
      <c r="AC87" s="407"/>
      <c r="AD87" s="407"/>
    </row>
    <row r="88" ht="14.25" spans="1:30">
      <c r="A88" s="383"/>
      <c r="B88" s="383"/>
      <c r="C88" s="385"/>
      <c r="D88" s="385"/>
      <c r="E88" s="385"/>
      <c r="F88" s="385"/>
      <c r="G88" s="385"/>
      <c r="H88" s="385"/>
      <c r="I88" s="385"/>
      <c r="J88" s="385"/>
      <c r="K88" s="385"/>
      <c r="L88" s="385"/>
      <c r="M88" s="385"/>
      <c r="N88" s="385"/>
      <c r="O88" s="393"/>
      <c r="P88" s="393"/>
      <c r="Q88" s="393"/>
      <c r="R88" s="393"/>
      <c r="S88" s="93"/>
      <c r="T88" s="407"/>
      <c r="U88" s="407"/>
      <c r="V88" s="407"/>
      <c r="W88" s="407"/>
      <c r="X88" s="407"/>
      <c r="Y88" s="407"/>
      <c r="Z88" s="407"/>
      <c r="AA88" s="407"/>
      <c r="AB88" s="407"/>
      <c r="AC88" s="407"/>
      <c r="AD88" s="407"/>
    </row>
    <row r="89" spans="1:30">
      <c r="A89" s="383"/>
      <c r="B89" s="383"/>
      <c r="C89" s="385"/>
      <c r="D89" s="385"/>
      <c r="E89" s="385"/>
      <c r="F89" s="385"/>
      <c r="G89" s="385"/>
      <c r="H89" s="385"/>
      <c r="I89" s="385"/>
      <c r="J89" s="385"/>
      <c r="K89" s="385"/>
      <c r="L89" s="385"/>
      <c r="M89" s="385"/>
      <c r="N89" s="385"/>
      <c r="O89" s="394" t="s">
        <v>467</v>
      </c>
      <c r="P89" s="394"/>
      <c r="Q89" s="394"/>
      <c r="R89" s="394"/>
      <c r="S89" s="394"/>
      <c r="T89" s="407"/>
      <c r="U89" s="407"/>
      <c r="V89" s="407"/>
      <c r="W89" s="407"/>
      <c r="X89" s="407"/>
      <c r="Y89" s="407"/>
      <c r="Z89" s="407"/>
      <c r="AA89" s="407"/>
      <c r="AB89" s="407"/>
      <c r="AC89" s="407"/>
      <c r="AD89" s="407"/>
    </row>
    <row r="90" spans="1:30">
      <c r="A90" s="383"/>
      <c r="B90" s="383"/>
      <c r="C90" s="385"/>
      <c r="D90" s="385"/>
      <c r="E90" s="385"/>
      <c r="F90" s="385"/>
      <c r="G90" s="385"/>
      <c r="H90" s="385"/>
      <c r="I90" s="385"/>
      <c r="J90" s="385"/>
      <c r="K90" s="385"/>
      <c r="L90" s="385"/>
      <c r="M90" s="385"/>
      <c r="N90" s="385"/>
      <c r="O90" s="394"/>
      <c r="P90" s="394"/>
      <c r="Q90" s="394"/>
      <c r="R90" s="394"/>
      <c r="S90" s="394"/>
      <c r="T90" s="407"/>
      <c r="U90" s="407"/>
      <c r="V90" s="407"/>
      <c r="W90" s="407"/>
      <c r="X90" s="407"/>
      <c r="Y90" s="407"/>
      <c r="Z90" s="407"/>
      <c r="AA90" s="407"/>
      <c r="AB90" s="407"/>
      <c r="AC90" s="407"/>
      <c r="AD90" s="407"/>
    </row>
    <row r="91" spans="1:30">
      <c r="A91" s="383"/>
      <c r="B91" s="383"/>
      <c r="C91" s="385"/>
      <c r="D91" s="385"/>
      <c r="E91" s="385"/>
      <c r="F91" s="385"/>
      <c r="G91" s="385"/>
      <c r="H91" s="385"/>
      <c r="I91" s="385"/>
      <c r="J91" s="385"/>
      <c r="K91" s="385"/>
      <c r="L91" s="385"/>
      <c r="M91" s="385"/>
      <c r="N91" s="385"/>
      <c r="O91" s="394"/>
      <c r="P91" s="394"/>
      <c r="Q91" s="394"/>
      <c r="R91" s="394"/>
      <c r="S91" s="394"/>
      <c r="T91" s="407"/>
      <c r="U91" s="407"/>
      <c r="V91" s="407"/>
      <c r="W91" s="407"/>
      <c r="X91" s="407"/>
      <c r="Y91" s="407"/>
      <c r="Z91" s="407"/>
      <c r="AA91" s="407"/>
      <c r="AB91" s="407"/>
      <c r="AC91" s="407"/>
      <c r="AD91" s="407"/>
    </row>
    <row r="92" ht="14.25" spans="1:20">
      <c r="A92" s="383"/>
      <c r="B92" s="383"/>
      <c r="C92" s="385"/>
      <c r="D92" s="385"/>
      <c r="E92" s="385"/>
      <c r="F92" s="385"/>
      <c r="G92" s="385"/>
      <c r="H92" s="385"/>
      <c r="I92" s="385"/>
      <c r="J92" s="385"/>
      <c r="K92" s="385"/>
      <c r="L92" s="385"/>
      <c r="M92" s="385"/>
      <c r="N92" s="385"/>
      <c r="O92" s="394"/>
      <c r="P92" s="394"/>
      <c r="Q92" s="394"/>
      <c r="R92" s="394"/>
      <c r="S92" s="394"/>
      <c r="T92" s="93"/>
    </row>
    <row r="93" ht="14.25" spans="1:20">
      <c r="A93" s="383"/>
      <c r="B93" s="383"/>
      <c r="C93" s="385"/>
      <c r="D93" s="385"/>
      <c r="E93" s="385"/>
      <c r="F93" s="385"/>
      <c r="G93" s="385"/>
      <c r="H93" s="385"/>
      <c r="I93" s="385"/>
      <c r="J93" s="385"/>
      <c r="K93" s="385"/>
      <c r="L93" s="385"/>
      <c r="M93" s="385"/>
      <c r="N93" s="385"/>
      <c r="O93" s="341"/>
      <c r="P93" s="93"/>
      <c r="Q93" s="93"/>
      <c r="R93" s="93"/>
      <c r="S93" s="93"/>
      <c r="T93" s="93"/>
    </row>
    <row r="94" ht="14.25" spans="1:20">
      <c r="A94" s="383"/>
      <c r="B94" s="383"/>
      <c r="C94" s="385"/>
      <c r="D94" s="385"/>
      <c r="E94" s="385"/>
      <c r="F94" s="385"/>
      <c r="G94" s="385"/>
      <c r="H94" s="385"/>
      <c r="I94" s="385"/>
      <c r="J94" s="385"/>
      <c r="K94" s="385"/>
      <c r="L94" s="385"/>
      <c r="M94" s="385"/>
      <c r="N94" s="385"/>
      <c r="O94" s="341"/>
      <c r="P94" s="93"/>
      <c r="Q94" s="93"/>
      <c r="R94" s="93"/>
      <c r="S94" s="93"/>
      <c r="T94" s="93"/>
    </row>
    <row r="95" ht="14.25" spans="1:20">
      <c r="A95" s="334" t="s">
        <v>468</v>
      </c>
      <c r="B95" s="334"/>
      <c r="C95" s="386" t="s">
        <v>469</v>
      </c>
      <c r="D95" s="335"/>
      <c r="E95" s="335"/>
      <c r="F95" s="335"/>
      <c r="G95" s="335"/>
      <c r="H95" s="335"/>
      <c r="I95" s="335"/>
      <c r="J95" s="335"/>
      <c r="K95" s="335"/>
      <c r="L95" s="335"/>
      <c r="M95" s="335"/>
      <c r="N95" s="335"/>
      <c r="O95" s="395" t="s">
        <v>470</v>
      </c>
      <c r="P95" s="93"/>
      <c r="Q95" s="93"/>
      <c r="R95" s="93"/>
      <c r="S95" s="93"/>
      <c r="T95" s="93"/>
    </row>
    <row r="96" ht="20.25" spans="1:22">
      <c r="A96" s="334"/>
      <c r="B96" s="334"/>
      <c r="C96" s="335"/>
      <c r="D96" s="335"/>
      <c r="E96" s="335"/>
      <c r="F96" s="335"/>
      <c r="G96" s="335"/>
      <c r="H96" s="335"/>
      <c r="I96" s="335"/>
      <c r="J96" s="335"/>
      <c r="K96" s="335"/>
      <c r="L96" s="335"/>
      <c r="M96" s="335"/>
      <c r="N96" s="335"/>
      <c r="O96" s="396"/>
      <c r="P96" s="362"/>
      <c r="Q96" s="93"/>
      <c r="R96" s="93"/>
      <c r="S96" s="93"/>
      <c r="T96" s="93"/>
      <c r="U96" s="93"/>
      <c r="V96" s="93"/>
    </row>
    <row r="97" ht="20.25" spans="1:20">
      <c r="A97" s="334"/>
      <c r="B97" s="334"/>
      <c r="C97" s="335"/>
      <c r="D97" s="335"/>
      <c r="E97" s="335"/>
      <c r="F97" s="335"/>
      <c r="G97" s="335"/>
      <c r="H97" s="335"/>
      <c r="I97" s="335"/>
      <c r="J97" s="335"/>
      <c r="K97" s="335"/>
      <c r="L97" s="335"/>
      <c r="M97" s="335"/>
      <c r="N97" s="335"/>
      <c r="O97" s="396"/>
      <c r="P97" s="362"/>
      <c r="Q97" s="93"/>
      <c r="R97" s="93"/>
      <c r="S97" s="93"/>
      <c r="T97" s="93"/>
    </row>
    <row r="98" ht="20.25" spans="1:20">
      <c r="A98" s="334"/>
      <c r="B98" s="334"/>
      <c r="C98" s="335"/>
      <c r="D98" s="335"/>
      <c r="E98" s="335"/>
      <c r="F98" s="335"/>
      <c r="G98" s="335"/>
      <c r="H98" s="335"/>
      <c r="I98" s="335"/>
      <c r="J98" s="335"/>
      <c r="K98" s="335"/>
      <c r="L98" s="335"/>
      <c r="M98" s="335"/>
      <c r="N98" s="335"/>
      <c r="O98" s="396"/>
      <c r="P98" s="362"/>
      <c r="Q98" s="93"/>
      <c r="R98" s="93"/>
      <c r="S98" s="93"/>
      <c r="T98" s="93"/>
    </row>
    <row r="99" ht="20.25" spans="1:20">
      <c r="A99" s="334"/>
      <c r="B99" s="334"/>
      <c r="C99" s="335"/>
      <c r="D99" s="335"/>
      <c r="E99" s="335"/>
      <c r="F99" s="335"/>
      <c r="G99" s="335"/>
      <c r="H99" s="335"/>
      <c r="I99" s="335"/>
      <c r="J99" s="335"/>
      <c r="K99" s="335"/>
      <c r="L99" s="335"/>
      <c r="M99" s="335"/>
      <c r="N99" s="335"/>
      <c r="O99" s="396"/>
      <c r="P99" s="362"/>
      <c r="Q99" s="93"/>
      <c r="R99" s="93"/>
      <c r="S99" s="93"/>
      <c r="T99" s="93"/>
    </row>
    <row r="100" ht="20.25" spans="1:20">
      <c r="A100" s="334"/>
      <c r="B100" s="334"/>
      <c r="C100" s="335"/>
      <c r="D100" s="335"/>
      <c r="E100" s="335"/>
      <c r="F100" s="335"/>
      <c r="G100" s="335"/>
      <c r="H100" s="335"/>
      <c r="I100" s="335"/>
      <c r="J100" s="335"/>
      <c r="K100" s="335"/>
      <c r="L100" s="335"/>
      <c r="M100" s="335"/>
      <c r="N100" s="335"/>
      <c r="O100" s="396"/>
      <c r="P100" s="362"/>
      <c r="Q100" s="93"/>
      <c r="R100" s="93"/>
      <c r="S100" s="93"/>
      <c r="T100" s="93"/>
    </row>
    <row r="101" ht="34" customHeight="1" spans="1:20">
      <c r="A101" s="334"/>
      <c r="B101" s="334"/>
      <c r="C101" s="335"/>
      <c r="D101" s="335"/>
      <c r="E101" s="335"/>
      <c r="F101" s="335"/>
      <c r="G101" s="335"/>
      <c r="H101" s="335"/>
      <c r="I101" s="335"/>
      <c r="J101" s="335"/>
      <c r="K101" s="335"/>
      <c r="L101" s="335"/>
      <c r="M101" s="335"/>
      <c r="N101" s="335"/>
      <c r="O101" s="396"/>
      <c r="P101" s="397"/>
      <c r="Q101" s="93"/>
      <c r="R101" s="93"/>
      <c r="S101" s="93"/>
      <c r="T101" s="93"/>
    </row>
    <row r="102" ht="18.75" spans="1:20">
      <c r="A102" s="335" t="s">
        <v>471</v>
      </c>
      <c r="B102" s="334"/>
      <c r="C102" s="338" t="s">
        <v>472</v>
      </c>
      <c r="D102" s="335"/>
      <c r="E102" s="335"/>
      <c r="F102" s="335"/>
      <c r="G102" s="335"/>
      <c r="H102" s="335"/>
      <c r="I102" s="335"/>
      <c r="J102" s="335"/>
      <c r="K102" s="335"/>
      <c r="L102" s="335"/>
      <c r="M102" s="335"/>
      <c r="N102" s="335"/>
      <c r="O102" s="396" t="s">
        <v>473</v>
      </c>
      <c r="P102" s="397"/>
      <c r="Q102" s="93"/>
      <c r="R102" s="93"/>
      <c r="S102" s="93"/>
      <c r="T102" s="93"/>
    </row>
    <row r="103" ht="18.75" spans="1:20">
      <c r="A103" s="334"/>
      <c r="B103" s="334"/>
      <c r="C103" s="335"/>
      <c r="D103" s="335"/>
      <c r="E103" s="335"/>
      <c r="F103" s="335"/>
      <c r="G103" s="335"/>
      <c r="H103" s="335"/>
      <c r="I103" s="335"/>
      <c r="J103" s="335"/>
      <c r="K103" s="335"/>
      <c r="L103" s="335"/>
      <c r="M103" s="335"/>
      <c r="N103" s="335"/>
      <c r="O103" s="398"/>
      <c r="P103" s="397"/>
      <c r="Q103" s="93"/>
      <c r="R103" s="93"/>
      <c r="S103" s="93"/>
      <c r="T103" s="93"/>
    </row>
    <row r="104" ht="14.25" spans="1:20">
      <c r="A104" s="334"/>
      <c r="B104" s="334"/>
      <c r="C104" s="335"/>
      <c r="D104" s="335"/>
      <c r="E104" s="335"/>
      <c r="F104" s="335"/>
      <c r="G104" s="335"/>
      <c r="H104" s="335"/>
      <c r="I104" s="335"/>
      <c r="J104" s="335"/>
      <c r="K104" s="335"/>
      <c r="L104" s="335"/>
      <c r="M104" s="335"/>
      <c r="N104" s="335"/>
      <c r="O104" s="398"/>
      <c r="P104" s="93"/>
      <c r="Q104" s="93"/>
      <c r="R104" s="93"/>
      <c r="S104" s="93"/>
      <c r="T104" s="93"/>
    </row>
    <row r="105" ht="14.25" spans="1:20">
      <c r="A105" s="334"/>
      <c r="B105" s="334"/>
      <c r="C105" s="335"/>
      <c r="D105" s="335"/>
      <c r="E105" s="335"/>
      <c r="F105" s="335"/>
      <c r="G105" s="335"/>
      <c r="H105" s="335"/>
      <c r="I105" s="335"/>
      <c r="J105" s="335"/>
      <c r="K105" s="335"/>
      <c r="L105" s="335"/>
      <c r="M105" s="335"/>
      <c r="N105" s="335"/>
      <c r="O105" s="398"/>
      <c r="P105" s="93"/>
      <c r="Q105" s="93"/>
      <c r="R105" s="93"/>
      <c r="S105" s="93"/>
      <c r="T105" s="93"/>
    </row>
    <row r="106" ht="14.25" spans="1:20">
      <c r="A106" s="334"/>
      <c r="B106" s="334"/>
      <c r="C106" s="335"/>
      <c r="D106" s="335"/>
      <c r="E106" s="335"/>
      <c r="F106" s="335"/>
      <c r="G106" s="335"/>
      <c r="H106" s="335"/>
      <c r="I106" s="335"/>
      <c r="J106" s="335"/>
      <c r="K106" s="335"/>
      <c r="L106" s="335"/>
      <c r="M106" s="335"/>
      <c r="N106" s="335"/>
      <c r="O106" s="399"/>
      <c r="P106" s="93"/>
      <c r="Q106" s="93"/>
      <c r="R106" s="93"/>
      <c r="S106" s="93"/>
      <c r="T106" s="93"/>
    </row>
    <row r="107" ht="14.25" spans="1:20">
      <c r="A107" s="387" t="s">
        <v>474</v>
      </c>
      <c r="B107" s="388"/>
      <c r="C107" s="388"/>
      <c r="D107" s="388"/>
      <c r="E107" s="388"/>
      <c r="F107" s="388"/>
      <c r="G107" s="388"/>
      <c r="H107" s="388"/>
      <c r="I107" s="388"/>
      <c r="J107" s="388"/>
      <c r="K107" s="388"/>
      <c r="L107" s="388"/>
      <c r="M107" s="388"/>
      <c r="N107" s="388"/>
      <c r="O107" s="400"/>
      <c r="P107" s="331"/>
      <c r="Q107" s="93"/>
      <c r="R107" s="93"/>
      <c r="S107" s="93"/>
      <c r="T107" s="93"/>
    </row>
    <row r="108" ht="14.25" spans="1:20">
      <c r="A108" s="389"/>
      <c r="B108" s="388"/>
      <c r="C108" s="388"/>
      <c r="D108" s="388"/>
      <c r="E108" s="388"/>
      <c r="F108" s="388"/>
      <c r="G108" s="388"/>
      <c r="H108" s="388"/>
      <c r="I108" s="388"/>
      <c r="J108" s="388"/>
      <c r="K108" s="388"/>
      <c r="L108" s="388"/>
      <c r="M108" s="388"/>
      <c r="N108" s="388"/>
      <c r="O108" s="400"/>
      <c r="P108" s="331"/>
      <c r="Q108" s="93"/>
      <c r="R108" s="93"/>
      <c r="S108" s="93"/>
      <c r="T108" s="93"/>
    </row>
    <row r="109" ht="14.25" spans="1:20">
      <c r="A109" s="389"/>
      <c r="B109" s="388"/>
      <c r="C109" s="388"/>
      <c r="D109" s="388"/>
      <c r="E109" s="388"/>
      <c r="F109" s="388"/>
      <c r="G109" s="388"/>
      <c r="H109" s="388"/>
      <c r="I109" s="388"/>
      <c r="J109" s="388"/>
      <c r="K109" s="388"/>
      <c r="L109" s="388"/>
      <c r="M109" s="388"/>
      <c r="N109" s="388"/>
      <c r="O109" s="400"/>
      <c r="P109" s="331"/>
      <c r="Q109" s="93"/>
      <c r="R109" s="93"/>
      <c r="S109" s="93"/>
      <c r="T109" s="93"/>
    </row>
    <row r="110" ht="14.25" spans="1:20">
      <c r="A110" s="389"/>
      <c r="B110" s="388"/>
      <c r="C110" s="388"/>
      <c r="D110" s="388"/>
      <c r="E110" s="388"/>
      <c r="F110" s="388"/>
      <c r="G110" s="388"/>
      <c r="H110" s="388"/>
      <c r="I110" s="388"/>
      <c r="J110" s="388"/>
      <c r="K110" s="388"/>
      <c r="L110" s="388"/>
      <c r="M110" s="388"/>
      <c r="N110" s="388"/>
      <c r="O110" s="400"/>
      <c r="P110" s="331"/>
      <c r="Q110" s="93"/>
      <c r="R110" s="93"/>
      <c r="S110" s="93"/>
      <c r="T110" s="93"/>
    </row>
    <row r="111" ht="14.25" spans="1:20">
      <c r="A111" s="389"/>
      <c r="B111" s="388"/>
      <c r="C111" s="388"/>
      <c r="D111" s="388"/>
      <c r="E111" s="388"/>
      <c r="F111" s="388"/>
      <c r="G111" s="388"/>
      <c r="H111" s="388"/>
      <c r="I111" s="388"/>
      <c r="J111" s="388"/>
      <c r="K111" s="388"/>
      <c r="L111" s="388"/>
      <c r="M111" s="388"/>
      <c r="N111" s="388"/>
      <c r="O111" s="400"/>
      <c r="P111" s="331"/>
      <c r="Q111" s="93"/>
      <c r="R111" s="93"/>
      <c r="S111" s="93"/>
      <c r="T111" s="93"/>
    </row>
    <row r="112" ht="14.25" spans="1:20">
      <c r="A112" s="389"/>
      <c r="B112" s="388"/>
      <c r="C112" s="388"/>
      <c r="D112" s="388"/>
      <c r="E112" s="388"/>
      <c r="F112" s="388"/>
      <c r="G112" s="388"/>
      <c r="H112" s="388"/>
      <c r="I112" s="388"/>
      <c r="J112" s="388"/>
      <c r="K112" s="388"/>
      <c r="L112" s="388"/>
      <c r="M112" s="388"/>
      <c r="N112" s="388"/>
      <c r="O112" s="400"/>
      <c r="P112" s="331"/>
      <c r="Q112" s="93"/>
      <c r="R112" s="93"/>
      <c r="S112" s="93"/>
      <c r="T112" s="93"/>
    </row>
    <row r="113" ht="14.25" spans="1:20">
      <c r="A113" s="389"/>
      <c r="B113" s="388"/>
      <c r="C113" s="388"/>
      <c r="D113" s="388"/>
      <c r="E113" s="388"/>
      <c r="F113" s="388"/>
      <c r="G113" s="388"/>
      <c r="H113" s="388"/>
      <c r="I113" s="388"/>
      <c r="J113" s="388"/>
      <c r="K113" s="388"/>
      <c r="L113" s="388"/>
      <c r="M113" s="388"/>
      <c r="N113" s="388"/>
      <c r="O113" s="400"/>
      <c r="P113" s="331"/>
      <c r="Q113" s="93"/>
      <c r="R113" s="93"/>
      <c r="S113" s="93"/>
      <c r="T113" s="93"/>
    </row>
    <row r="114" ht="14.25" spans="1:20">
      <c r="A114" s="389"/>
      <c r="B114" s="388"/>
      <c r="C114" s="388"/>
      <c r="D114" s="388"/>
      <c r="E114" s="388"/>
      <c r="F114" s="388"/>
      <c r="G114" s="388"/>
      <c r="H114" s="388"/>
      <c r="I114" s="388"/>
      <c r="J114" s="388"/>
      <c r="K114" s="388"/>
      <c r="L114" s="388"/>
      <c r="M114" s="388"/>
      <c r="N114" s="388"/>
      <c r="O114" s="400"/>
      <c r="P114" s="331"/>
      <c r="Q114" s="93"/>
      <c r="R114" s="93"/>
      <c r="S114" s="93"/>
      <c r="T114" s="93"/>
    </row>
    <row r="115" ht="14.25" spans="1:20">
      <c r="A115" s="389"/>
      <c r="B115" s="388"/>
      <c r="C115" s="388"/>
      <c r="D115" s="388"/>
      <c r="E115" s="388"/>
      <c r="F115" s="388"/>
      <c r="G115" s="388"/>
      <c r="H115" s="388"/>
      <c r="I115" s="388"/>
      <c r="J115" s="388"/>
      <c r="K115" s="388"/>
      <c r="L115" s="388"/>
      <c r="M115" s="388"/>
      <c r="N115" s="388"/>
      <c r="O115" s="400"/>
      <c r="P115" s="331"/>
      <c r="Q115" s="93"/>
      <c r="R115" s="93"/>
      <c r="S115" s="93"/>
      <c r="T115" s="93"/>
    </row>
    <row r="116" ht="14.25" spans="1:20">
      <c r="A116" s="389"/>
      <c r="B116" s="388"/>
      <c r="C116" s="388"/>
      <c r="D116" s="388"/>
      <c r="E116" s="388"/>
      <c r="F116" s="388"/>
      <c r="G116" s="388"/>
      <c r="H116" s="388"/>
      <c r="I116" s="388"/>
      <c r="J116" s="388"/>
      <c r="K116" s="388"/>
      <c r="L116" s="388"/>
      <c r="M116" s="388"/>
      <c r="N116" s="388"/>
      <c r="O116" s="400"/>
      <c r="P116" s="331"/>
      <c r="Q116" s="93"/>
      <c r="R116" s="93"/>
      <c r="S116" s="93"/>
      <c r="T116" s="93"/>
    </row>
    <row r="117" ht="14.25" spans="1:20">
      <c r="A117" s="388"/>
      <c r="B117" s="388"/>
      <c r="C117" s="388"/>
      <c r="D117" s="388"/>
      <c r="E117" s="388"/>
      <c r="F117" s="388"/>
      <c r="G117" s="388"/>
      <c r="H117" s="388"/>
      <c r="I117" s="388"/>
      <c r="J117" s="388"/>
      <c r="K117" s="388"/>
      <c r="L117" s="388"/>
      <c r="M117" s="388"/>
      <c r="N117" s="388"/>
      <c r="O117" s="400"/>
      <c r="P117" s="331"/>
      <c r="Q117" s="93"/>
      <c r="R117" s="93"/>
      <c r="S117" s="93"/>
      <c r="T117" s="93"/>
    </row>
    <row r="118" ht="14.25" spans="1:20">
      <c r="A118" s="388"/>
      <c r="B118" s="388"/>
      <c r="C118" s="388"/>
      <c r="D118" s="388"/>
      <c r="E118" s="388"/>
      <c r="F118" s="388"/>
      <c r="G118" s="388"/>
      <c r="H118" s="388"/>
      <c r="I118" s="388"/>
      <c r="J118" s="388"/>
      <c r="K118" s="388"/>
      <c r="L118" s="388"/>
      <c r="M118" s="388"/>
      <c r="N118" s="388"/>
      <c r="O118" s="400"/>
      <c r="P118" s="331"/>
      <c r="Q118" s="93"/>
      <c r="R118" s="93"/>
      <c r="S118" s="93"/>
      <c r="T118" s="93"/>
    </row>
    <row r="119" ht="14.25" spans="1:20">
      <c r="A119" s="388"/>
      <c r="B119" s="388"/>
      <c r="C119" s="388"/>
      <c r="D119" s="388"/>
      <c r="E119" s="388"/>
      <c r="F119" s="388"/>
      <c r="G119" s="388"/>
      <c r="H119" s="388"/>
      <c r="I119" s="388"/>
      <c r="J119" s="388"/>
      <c r="K119" s="388"/>
      <c r="L119" s="388"/>
      <c r="M119" s="388"/>
      <c r="N119" s="388"/>
      <c r="O119" s="400"/>
      <c r="P119" s="331"/>
      <c r="Q119" s="93"/>
      <c r="R119" s="93"/>
      <c r="S119" s="93"/>
      <c r="T119" s="93"/>
    </row>
    <row r="120" ht="14.25" spans="1:20">
      <c r="A120" s="388"/>
      <c r="B120" s="388"/>
      <c r="C120" s="388"/>
      <c r="D120" s="388"/>
      <c r="E120" s="388"/>
      <c r="F120" s="388"/>
      <c r="G120" s="388"/>
      <c r="H120" s="388"/>
      <c r="I120" s="388"/>
      <c r="J120" s="388"/>
      <c r="K120" s="388"/>
      <c r="L120" s="388"/>
      <c r="M120" s="388"/>
      <c r="N120" s="388"/>
      <c r="O120" s="400"/>
      <c r="P120" s="331"/>
      <c r="Q120" s="93"/>
      <c r="R120" s="93"/>
      <c r="S120" s="93"/>
      <c r="T120" s="93"/>
    </row>
    <row r="121" ht="14.25" spans="1:20">
      <c r="A121" s="93"/>
      <c r="B121" s="93"/>
      <c r="C121" s="93"/>
      <c r="D121" s="93"/>
      <c r="E121" s="93"/>
      <c r="F121" s="93"/>
      <c r="G121" s="93"/>
      <c r="H121" s="93"/>
      <c r="I121" s="93"/>
      <c r="J121" s="93"/>
      <c r="K121" s="93"/>
      <c r="L121" s="93"/>
      <c r="M121" s="93"/>
      <c r="N121" s="93"/>
      <c r="O121" s="401" t="s">
        <v>475</v>
      </c>
      <c r="P121" s="402"/>
      <c r="Q121" s="402"/>
      <c r="R121" s="402"/>
      <c r="S121" s="402"/>
      <c r="T121" s="408"/>
    </row>
    <row r="122" spans="1:20">
      <c r="A122" s="390" t="s">
        <v>476</v>
      </c>
      <c r="B122" s="391"/>
      <c r="C122" s="391"/>
      <c r="D122" s="391"/>
      <c r="E122" s="391"/>
      <c r="F122" s="391"/>
      <c r="G122" s="391"/>
      <c r="H122" s="391"/>
      <c r="I122" s="391"/>
      <c r="J122" s="391"/>
      <c r="K122" s="391"/>
      <c r="L122" s="391"/>
      <c r="M122" s="391"/>
      <c r="N122" s="403"/>
      <c r="O122" s="404"/>
      <c r="P122" s="404"/>
      <c r="Q122" s="404"/>
      <c r="R122" s="404"/>
      <c r="S122" s="404"/>
      <c r="T122" s="409"/>
    </row>
    <row r="123" spans="1:20">
      <c r="A123" s="390"/>
      <c r="B123" s="391"/>
      <c r="C123" s="391"/>
      <c r="D123" s="391"/>
      <c r="E123" s="391"/>
      <c r="F123" s="391"/>
      <c r="G123" s="391"/>
      <c r="H123" s="391"/>
      <c r="I123" s="391"/>
      <c r="J123" s="391"/>
      <c r="K123" s="391"/>
      <c r="L123" s="391"/>
      <c r="M123" s="391"/>
      <c r="N123" s="403"/>
      <c r="O123" s="404"/>
      <c r="P123" s="404"/>
      <c r="Q123" s="404"/>
      <c r="R123" s="404"/>
      <c r="S123" s="404"/>
      <c r="T123" s="409"/>
    </row>
    <row r="124" spans="1:20">
      <c r="A124" s="390"/>
      <c r="B124" s="391"/>
      <c r="C124" s="391"/>
      <c r="D124" s="391"/>
      <c r="E124" s="391"/>
      <c r="F124" s="391"/>
      <c r="G124" s="391"/>
      <c r="H124" s="391"/>
      <c r="I124" s="391"/>
      <c r="J124" s="391"/>
      <c r="K124" s="391"/>
      <c r="L124" s="391"/>
      <c r="M124" s="391"/>
      <c r="N124" s="403"/>
      <c r="O124" s="405"/>
      <c r="P124" s="405"/>
      <c r="Q124" s="405"/>
      <c r="R124" s="405"/>
      <c r="S124" s="405"/>
      <c r="T124" s="410"/>
    </row>
    <row r="125" ht="14.25" spans="1:20">
      <c r="A125" s="390"/>
      <c r="B125" s="391"/>
      <c r="C125" s="391"/>
      <c r="D125" s="391"/>
      <c r="E125" s="391"/>
      <c r="F125" s="391"/>
      <c r="G125" s="391"/>
      <c r="H125" s="391"/>
      <c r="I125" s="391"/>
      <c r="J125" s="391"/>
      <c r="K125" s="391"/>
      <c r="L125" s="391"/>
      <c r="M125" s="391"/>
      <c r="N125" s="403"/>
      <c r="O125" s="93"/>
      <c r="P125" s="93"/>
      <c r="Q125" s="93"/>
      <c r="R125" s="93"/>
      <c r="S125" s="93"/>
      <c r="T125" s="93"/>
    </row>
    <row r="126" spans="1:14">
      <c r="A126" s="390"/>
      <c r="B126" s="391"/>
      <c r="C126" s="391"/>
      <c r="D126" s="391"/>
      <c r="E126" s="391"/>
      <c r="F126" s="391"/>
      <c r="G126" s="391"/>
      <c r="H126" s="391"/>
      <c r="I126" s="391"/>
      <c r="J126" s="391"/>
      <c r="K126" s="391"/>
      <c r="L126" s="391"/>
      <c r="M126" s="391"/>
      <c r="N126" s="403"/>
    </row>
    <row r="127" spans="1:14">
      <c r="A127" s="390"/>
      <c r="B127" s="391"/>
      <c r="C127" s="391"/>
      <c r="D127" s="391"/>
      <c r="E127" s="391"/>
      <c r="F127" s="391"/>
      <c r="G127" s="391"/>
      <c r="H127" s="391"/>
      <c r="I127" s="391"/>
      <c r="J127" s="391"/>
      <c r="K127" s="391"/>
      <c r="L127" s="391"/>
      <c r="M127" s="391"/>
      <c r="N127" s="403"/>
    </row>
    <row r="128" spans="1:14">
      <c r="A128" s="392"/>
      <c r="B128" s="392"/>
      <c r="C128" s="392"/>
      <c r="D128" s="392"/>
      <c r="E128" s="392"/>
      <c r="F128" s="392"/>
      <c r="G128" s="392"/>
      <c r="H128" s="392"/>
      <c r="I128" s="392"/>
      <c r="J128" s="392"/>
      <c r="K128" s="392"/>
      <c r="L128" s="392"/>
      <c r="M128" s="392"/>
      <c r="N128" s="392"/>
    </row>
    <row r="129" spans="1:14">
      <c r="A129" s="392"/>
      <c r="B129" s="392"/>
      <c r="C129" s="392"/>
      <c r="D129" s="392"/>
      <c r="E129" s="392"/>
      <c r="F129" s="392"/>
      <c r="G129" s="392"/>
      <c r="H129" s="392"/>
      <c r="I129" s="392"/>
      <c r="J129" s="392"/>
      <c r="K129" s="392"/>
      <c r="L129" s="392"/>
      <c r="M129" s="392"/>
      <c r="N129" s="392"/>
    </row>
    <row r="130" spans="1:14">
      <c r="A130" s="392"/>
      <c r="B130" s="392"/>
      <c r="C130" s="392"/>
      <c r="D130" s="392"/>
      <c r="E130" s="392"/>
      <c r="F130" s="392"/>
      <c r="G130" s="392"/>
      <c r="H130" s="392"/>
      <c r="I130" s="392"/>
      <c r="J130" s="392"/>
      <c r="K130" s="392"/>
      <c r="L130" s="392"/>
      <c r="M130" s="392"/>
      <c r="N130" s="392"/>
    </row>
    <row r="131" spans="1:14">
      <c r="A131" s="392"/>
      <c r="B131" s="392"/>
      <c r="C131" s="392"/>
      <c r="D131" s="392"/>
      <c r="E131" s="392"/>
      <c r="F131" s="392"/>
      <c r="G131" s="392"/>
      <c r="H131" s="392"/>
      <c r="I131" s="392"/>
      <c r="J131" s="392"/>
      <c r="K131" s="392"/>
      <c r="L131" s="392"/>
      <c r="M131" s="392"/>
      <c r="N131" s="392"/>
    </row>
    <row r="132" ht="39" customHeight="1" spans="1:14">
      <c r="A132" s="392"/>
      <c r="B132" s="392"/>
      <c r="C132" s="392"/>
      <c r="D132" s="392"/>
      <c r="E132" s="392"/>
      <c r="F132" s="392"/>
      <c r="G132" s="392"/>
      <c r="H132" s="392"/>
      <c r="I132" s="392"/>
      <c r="J132" s="392"/>
      <c r="K132" s="392"/>
      <c r="L132" s="392"/>
      <c r="M132" s="392"/>
      <c r="N132" s="392"/>
    </row>
    <row r="134" spans="1:14">
      <c r="A134" s="411" t="s">
        <v>477</v>
      </c>
      <c r="B134" s="412"/>
      <c r="C134" s="412"/>
      <c r="D134" s="412"/>
      <c r="E134" s="412"/>
      <c r="F134" s="412"/>
      <c r="G134" s="412"/>
      <c r="H134" s="412"/>
      <c r="I134" s="412"/>
      <c r="J134" s="412"/>
      <c r="K134" s="412"/>
      <c r="L134" s="412"/>
      <c r="M134" s="412"/>
      <c r="N134" s="412"/>
    </row>
    <row r="135" spans="1:14">
      <c r="A135" s="412"/>
      <c r="B135" s="412"/>
      <c r="C135" s="412"/>
      <c r="D135" s="412"/>
      <c r="E135" s="412"/>
      <c r="F135" s="412"/>
      <c r="G135" s="412"/>
      <c r="H135" s="412"/>
      <c r="I135" s="412"/>
      <c r="J135" s="412"/>
      <c r="K135" s="412"/>
      <c r="L135" s="412"/>
      <c r="M135" s="412"/>
      <c r="N135" s="412"/>
    </row>
    <row r="136" spans="1:14">
      <c r="A136" s="412"/>
      <c r="B136" s="412"/>
      <c r="C136" s="412"/>
      <c r="D136" s="412"/>
      <c r="E136" s="412"/>
      <c r="F136" s="412"/>
      <c r="G136" s="412"/>
      <c r="H136" s="412"/>
      <c r="I136" s="412"/>
      <c r="J136" s="412"/>
      <c r="K136" s="412"/>
      <c r="L136" s="412"/>
      <c r="M136" s="412"/>
      <c r="N136" s="412"/>
    </row>
    <row r="137" spans="1:14">
      <c r="A137" s="412"/>
      <c r="B137" s="412"/>
      <c r="C137" s="412"/>
      <c r="D137" s="412"/>
      <c r="E137" s="412"/>
      <c r="F137" s="412"/>
      <c r="G137" s="412"/>
      <c r="H137" s="412"/>
      <c r="I137" s="412"/>
      <c r="J137" s="412"/>
      <c r="K137" s="412"/>
      <c r="L137" s="412"/>
      <c r="M137" s="412"/>
      <c r="N137" s="412"/>
    </row>
    <row r="138" spans="1:14">
      <c r="A138" s="412"/>
      <c r="B138" s="412"/>
      <c r="C138" s="412"/>
      <c r="D138" s="412"/>
      <c r="E138" s="412"/>
      <c r="F138" s="412"/>
      <c r="G138" s="412"/>
      <c r="H138" s="412"/>
      <c r="I138" s="412"/>
      <c r="J138" s="412"/>
      <c r="K138" s="412"/>
      <c r="L138" s="412"/>
      <c r="M138" s="412"/>
      <c r="N138" s="412"/>
    </row>
    <row r="139" spans="1:14">
      <c r="A139" s="412"/>
      <c r="B139" s="412"/>
      <c r="C139" s="412"/>
      <c r="D139" s="412"/>
      <c r="E139" s="412"/>
      <c r="F139" s="412"/>
      <c r="G139" s="412"/>
      <c r="H139" s="412"/>
      <c r="I139" s="412"/>
      <c r="J139" s="412"/>
      <c r="K139" s="412"/>
      <c r="L139" s="412"/>
      <c r="M139" s="412"/>
      <c r="N139" s="412"/>
    </row>
    <row r="140" spans="1:14">
      <c r="A140" s="412"/>
      <c r="B140" s="412"/>
      <c r="C140" s="412"/>
      <c r="D140" s="412"/>
      <c r="E140" s="412"/>
      <c r="F140" s="412"/>
      <c r="G140" s="412"/>
      <c r="H140" s="412"/>
      <c r="I140" s="412"/>
      <c r="J140" s="412"/>
      <c r="K140" s="412"/>
      <c r="L140" s="412"/>
      <c r="M140" s="412"/>
      <c r="N140" s="412"/>
    </row>
    <row r="141" spans="1:14">
      <c r="A141" s="412"/>
      <c r="B141" s="412"/>
      <c r="C141" s="412"/>
      <c r="D141" s="412"/>
      <c r="E141" s="412"/>
      <c r="F141" s="412"/>
      <c r="G141" s="412"/>
      <c r="H141" s="412"/>
      <c r="I141" s="412"/>
      <c r="J141" s="412"/>
      <c r="K141" s="412"/>
      <c r="L141" s="412"/>
      <c r="M141" s="412"/>
      <c r="N141" s="412"/>
    </row>
    <row r="142" spans="1:14">
      <c r="A142" s="412"/>
      <c r="B142" s="412"/>
      <c r="C142" s="412"/>
      <c r="D142" s="412"/>
      <c r="E142" s="412"/>
      <c r="F142" s="412"/>
      <c r="G142" s="412"/>
      <c r="H142" s="412"/>
      <c r="I142" s="412"/>
      <c r="J142" s="412"/>
      <c r="K142" s="412"/>
      <c r="L142" s="412"/>
      <c r="M142" s="412"/>
      <c r="N142" s="412"/>
    </row>
    <row r="144" spans="1:14">
      <c r="A144" s="413" t="s">
        <v>478</v>
      </c>
      <c r="B144" s="413"/>
      <c r="C144" s="413"/>
      <c r="D144" s="413"/>
      <c r="E144" s="413"/>
      <c r="F144" s="413"/>
      <c r="G144" s="413"/>
      <c r="H144" s="413"/>
      <c r="I144" s="413"/>
      <c r="J144" s="413"/>
      <c r="K144" s="413"/>
      <c r="L144" s="413"/>
      <c r="M144" s="413"/>
      <c r="N144" s="413"/>
    </row>
    <row r="145" spans="1:14">
      <c r="A145" s="413"/>
      <c r="B145" s="413"/>
      <c r="C145" s="413"/>
      <c r="D145" s="413"/>
      <c r="E145" s="413"/>
      <c r="F145" s="413"/>
      <c r="G145" s="413"/>
      <c r="H145" s="413"/>
      <c r="I145" s="413"/>
      <c r="J145" s="413"/>
      <c r="K145" s="413"/>
      <c r="L145" s="413"/>
      <c r="M145" s="413"/>
      <c r="N145" s="413"/>
    </row>
    <row r="146" spans="1:14">
      <c r="A146" s="413"/>
      <c r="B146" s="413"/>
      <c r="C146" s="413"/>
      <c r="D146" s="413"/>
      <c r="E146" s="413"/>
      <c r="F146" s="413"/>
      <c r="G146" s="413"/>
      <c r="H146" s="413"/>
      <c r="I146" s="413"/>
      <c r="J146" s="413"/>
      <c r="K146" s="413"/>
      <c r="L146" s="413"/>
      <c r="M146" s="413"/>
      <c r="N146" s="413"/>
    </row>
    <row r="147" spans="1:14">
      <c r="A147" s="413"/>
      <c r="B147" s="413"/>
      <c r="C147" s="413"/>
      <c r="D147" s="413"/>
      <c r="E147" s="413"/>
      <c r="F147" s="413"/>
      <c r="G147" s="413"/>
      <c r="H147" s="413"/>
      <c r="I147" s="413"/>
      <c r="J147" s="413"/>
      <c r="K147" s="413"/>
      <c r="L147" s="413"/>
      <c r="M147" s="413"/>
      <c r="N147" s="413"/>
    </row>
    <row r="148" spans="1:14">
      <c r="A148" s="413"/>
      <c r="B148" s="413"/>
      <c r="C148" s="413"/>
      <c r="D148" s="413"/>
      <c r="E148" s="413"/>
      <c r="F148" s="413"/>
      <c r="G148" s="413"/>
      <c r="H148" s="413"/>
      <c r="I148" s="413"/>
      <c r="J148" s="413"/>
      <c r="K148" s="413"/>
      <c r="L148" s="413"/>
      <c r="M148" s="413"/>
      <c r="N148" s="413"/>
    </row>
    <row r="149" spans="1:14">
      <c r="A149" s="413"/>
      <c r="B149" s="413"/>
      <c r="C149" s="413"/>
      <c r="D149" s="413"/>
      <c r="E149" s="413"/>
      <c r="F149" s="413"/>
      <c r="G149" s="413"/>
      <c r="H149" s="413"/>
      <c r="I149" s="413"/>
      <c r="J149" s="413"/>
      <c r="K149" s="413"/>
      <c r="L149" s="413"/>
      <c r="M149" s="413"/>
      <c r="N149" s="413"/>
    </row>
    <row r="150" spans="1:14">
      <c r="A150" s="413"/>
      <c r="B150" s="413"/>
      <c r="C150" s="413"/>
      <c r="D150" s="413"/>
      <c r="E150" s="413"/>
      <c r="F150" s="413"/>
      <c r="G150" s="413"/>
      <c r="H150" s="413"/>
      <c r="I150" s="413"/>
      <c r="J150" s="413"/>
      <c r="K150" s="413"/>
      <c r="L150" s="413"/>
      <c r="M150" s="413"/>
      <c r="N150" s="413"/>
    </row>
    <row r="151" spans="1:14">
      <c r="A151" s="413"/>
      <c r="B151" s="413"/>
      <c r="C151" s="413"/>
      <c r="D151" s="413"/>
      <c r="E151" s="413"/>
      <c r="F151" s="413"/>
      <c r="G151" s="413"/>
      <c r="H151" s="413"/>
      <c r="I151" s="413"/>
      <c r="J151" s="413"/>
      <c r="K151" s="413"/>
      <c r="L151" s="413"/>
      <c r="M151" s="413"/>
      <c r="N151" s="413"/>
    </row>
    <row r="152" spans="1:14">
      <c r="A152" s="413"/>
      <c r="B152" s="413"/>
      <c r="C152" s="413"/>
      <c r="D152" s="413"/>
      <c r="E152" s="413"/>
      <c r="F152" s="413"/>
      <c r="G152" s="413"/>
      <c r="H152" s="413"/>
      <c r="I152" s="413"/>
      <c r="J152" s="413"/>
      <c r="K152" s="413"/>
      <c r="L152" s="413"/>
      <c r="M152" s="413"/>
      <c r="N152" s="413"/>
    </row>
    <row r="153" spans="1:14">
      <c r="A153" s="413"/>
      <c r="B153" s="413"/>
      <c r="C153" s="413"/>
      <c r="D153" s="413"/>
      <c r="E153" s="413"/>
      <c r="F153" s="413"/>
      <c r="G153" s="413"/>
      <c r="H153" s="413"/>
      <c r="I153" s="413"/>
      <c r="J153" s="413"/>
      <c r="K153" s="413"/>
      <c r="L153" s="413"/>
      <c r="M153" s="413"/>
      <c r="N153" s="413"/>
    </row>
    <row r="154" spans="1:14">
      <c r="A154" s="413"/>
      <c r="B154" s="413"/>
      <c r="C154" s="413"/>
      <c r="D154" s="413"/>
      <c r="E154" s="413"/>
      <c r="F154" s="413"/>
      <c r="G154" s="413"/>
      <c r="H154" s="413"/>
      <c r="I154" s="413"/>
      <c r="J154" s="413"/>
      <c r="K154" s="413"/>
      <c r="L154" s="413"/>
      <c r="M154" s="413"/>
      <c r="N154" s="413"/>
    </row>
    <row r="155" spans="1:14">
      <c r="A155" s="413"/>
      <c r="B155" s="413"/>
      <c r="C155" s="413"/>
      <c r="D155" s="413"/>
      <c r="E155" s="413"/>
      <c r="F155" s="413"/>
      <c r="G155" s="413"/>
      <c r="H155" s="413"/>
      <c r="I155" s="413"/>
      <c r="J155" s="413"/>
      <c r="K155" s="413"/>
      <c r="L155" s="413"/>
      <c r="M155" s="413"/>
      <c r="N155" s="413"/>
    </row>
    <row r="156" spans="1:14">
      <c r="A156" s="413"/>
      <c r="B156" s="413"/>
      <c r="C156" s="413"/>
      <c r="D156" s="413"/>
      <c r="E156" s="413"/>
      <c r="F156" s="413"/>
      <c r="G156" s="413"/>
      <c r="H156" s="413"/>
      <c r="I156" s="413"/>
      <c r="J156" s="413"/>
      <c r="K156" s="413"/>
      <c r="L156" s="413"/>
      <c r="M156" s="413"/>
      <c r="N156" s="413"/>
    </row>
    <row r="157" spans="1:14">
      <c r="A157" s="413"/>
      <c r="B157" s="413"/>
      <c r="C157" s="413"/>
      <c r="D157" s="413"/>
      <c r="E157" s="413"/>
      <c r="F157" s="413"/>
      <c r="G157" s="413"/>
      <c r="H157" s="413"/>
      <c r="I157" s="413"/>
      <c r="J157" s="413"/>
      <c r="K157" s="413"/>
      <c r="L157" s="413"/>
      <c r="M157" s="413"/>
      <c r="N157" s="413"/>
    </row>
    <row r="158" spans="1:14">
      <c r="A158" s="413"/>
      <c r="B158" s="413"/>
      <c r="C158" s="413"/>
      <c r="D158" s="413"/>
      <c r="E158" s="413"/>
      <c r="F158" s="413"/>
      <c r="G158" s="413"/>
      <c r="H158" s="413"/>
      <c r="I158" s="413"/>
      <c r="J158" s="413"/>
      <c r="K158" s="413"/>
      <c r="L158" s="413"/>
      <c r="M158" s="413"/>
      <c r="N158" s="413"/>
    </row>
    <row r="159" spans="1:14">
      <c r="A159" s="413"/>
      <c r="B159" s="413"/>
      <c r="C159" s="413"/>
      <c r="D159" s="413"/>
      <c r="E159" s="413"/>
      <c r="F159" s="413"/>
      <c r="G159" s="413"/>
      <c r="H159" s="413"/>
      <c r="I159" s="413"/>
      <c r="J159" s="413"/>
      <c r="K159" s="413"/>
      <c r="L159" s="413"/>
      <c r="M159" s="413"/>
      <c r="N159" s="413"/>
    </row>
    <row r="160" spans="1:14">
      <c r="A160" s="413"/>
      <c r="B160" s="413"/>
      <c r="C160" s="413"/>
      <c r="D160" s="413"/>
      <c r="E160" s="413"/>
      <c r="F160" s="413"/>
      <c r="G160" s="413"/>
      <c r="H160" s="413"/>
      <c r="I160" s="413"/>
      <c r="J160" s="413"/>
      <c r="K160" s="413"/>
      <c r="L160" s="413"/>
      <c r="M160" s="413"/>
      <c r="N160" s="413"/>
    </row>
    <row r="161" spans="1:14">
      <c r="A161" s="413"/>
      <c r="B161" s="413"/>
      <c r="C161" s="413"/>
      <c r="D161" s="413"/>
      <c r="E161" s="413"/>
      <c r="F161" s="413"/>
      <c r="G161" s="413"/>
      <c r="H161" s="413"/>
      <c r="I161" s="413"/>
      <c r="J161" s="413"/>
      <c r="K161" s="413"/>
      <c r="L161" s="413"/>
      <c r="M161" s="413"/>
      <c r="N161" s="413"/>
    </row>
    <row r="162" spans="1:14">
      <c r="A162" s="413"/>
      <c r="B162" s="413"/>
      <c r="C162" s="413"/>
      <c r="D162" s="413"/>
      <c r="E162" s="413"/>
      <c r="F162" s="413"/>
      <c r="G162" s="413"/>
      <c r="H162" s="413"/>
      <c r="I162" s="413"/>
      <c r="J162" s="413"/>
      <c r="K162" s="413"/>
      <c r="L162" s="413"/>
      <c r="M162" s="413"/>
      <c r="N162" s="413"/>
    </row>
    <row r="163" spans="1:14">
      <c r="A163" s="413"/>
      <c r="B163" s="413"/>
      <c r="C163" s="413"/>
      <c r="D163" s="413"/>
      <c r="E163" s="413"/>
      <c r="F163" s="413"/>
      <c r="G163" s="413"/>
      <c r="H163" s="413"/>
      <c r="I163" s="413"/>
      <c r="J163" s="413"/>
      <c r="K163" s="413"/>
      <c r="L163" s="413"/>
      <c r="M163" s="413"/>
      <c r="N163" s="413"/>
    </row>
    <row r="164" spans="1:14">
      <c r="A164" s="413"/>
      <c r="B164" s="413"/>
      <c r="C164" s="413"/>
      <c r="D164" s="413"/>
      <c r="E164" s="413"/>
      <c r="F164" s="413"/>
      <c r="G164" s="413"/>
      <c r="H164" s="413"/>
      <c r="I164" s="413"/>
      <c r="J164" s="413"/>
      <c r="K164" s="413"/>
      <c r="L164" s="413"/>
      <c r="M164" s="413"/>
      <c r="N164" s="413"/>
    </row>
    <row r="165" spans="1:14">
      <c r="A165" s="413"/>
      <c r="B165" s="413"/>
      <c r="C165" s="413"/>
      <c r="D165" s="413"/>
      <c r="E165" s="413"/>
      <c r="F165" s="413"/>
      <c r="G165" s="413"/>
      <c r="H165" s="413"/>
      <c r="I165" s="413"/>
      <c r="J165" s="413"/>
      <c r="K165" s="413"/>
      <c r="L165" s="413"/>
      <c r="M165" s="413"/>
      <c r="N165" s="413"/>
    </row>
    <row r="166" spans="1:14">
      <c r="A166" s="413"/>
      <c r="B166" s="413"/>
      <c r="C166" s="413"/>
      <c r="D166" s="413"/>
      <c r="E166" s="413"/>
      <c r="F166" s="413"/>
      <c r="G166" s="413"/>
      <c r="H166" s="413"/>
      <c r="I166" s="413"/>
      <c r="J166" s="413"/>
      <c r="K166" s="413"/>
      <c r="L166" s="413"/>
      <c r="M166" s="413"/>
      <c r="N166" s="413"/>
    </row>
    <row r="167" spans="1:14">
      <c r="A167" s="413"/>
      <c r="B167" s="413"/>
      <c r="C167" s="413"/>
      <c r="D167" s="413"/>
      <c r="E167" s="413"/>
      <c r="F167" s="413"/>
      <c r="G167" s="413"/>
      <c r="H167" s="413"/>
      <c r="I167" s="413"/>
      <c r="J167" s="413"/>
      <c r="K167" s="413"/>
      <c r="L167" s="413"/>
      <c r="M167" s="413"/>
      <c r="N167" s="413"/>
    </row>
    <row r="168" spans="1:14">
      <c r="A168" s="413"/>
      <c r="B168" s="413"/>
      <c r="C168" s="413"/>
      <c r="D168" s="413"/>
      <c r="E168" s="413"/>
      <c r="F168" s="413"/>
      <c r="G168" s="413"/>
      <c r="H168" s="413"/>
      <c r="I168" s="413"/>
      <c r="J168" s="413"/>
      <c r="K168" s="413"/>
      <c r="L168" s="413"/>
      <c r="M168" s="413"/>
      <c r="N168" s="413"/>
    </row>
    <row r="169" spans="1:14">
      <c r="A169" s="413"/>
      <c r="B169" s="413"/>
      <c r="C169" s="413"/>
      <c r="D169" s="413"/>
      <c r="E169" s="413"/>
      <c r="F169" s="413"/>
      <c r="G169" s="413"/>
      <c r="H169" s="413"/>
      <c r="I169" s="413"/>
      <c r="J169" s="413"/>
      <c r="K169" s="413"/>
      <c r="L169" s="413"/>
      <c r="M169" s="413"/>
      <c r="N169" s="413"/>
    </row>
    <row r="170" spans="1:14">
      <c r="A170" s="413"/>
      <c r="B170" s="413"/>
      <c r="C170" s="413"/>
      <c r="D170" s="413"/>
      <c r="E170" s="413"/>
      <c r="F170" s="413"/>
      <c r="G170" s="413"/>
      <c r="H170" s="413"/>
      <c r="I170" s="413"/>
      <c r="J170" s="413"/>
      <c r="K170" s="413"/>
      <c r="L170" s="413"/>
      <c r="M170" s="413"/>
      <c r="N170" s="413"/>
    </row>
    <row r="171" spans="1:14">
      <c r="A171" s="413"/>
      <c r="B171" s="413"/>
      <c r="C171" s="413"/>
      <c r="D171" s="413"/>
      <c r="E171" s="413"/>
      <c r="F171" s="413"/>
      <c r="G171" s="413"/>
      <c r="H171" s="413"/>
      <c r="I171" s="413"/>
      <c r="J171" s="413"/>
      <c r="K171" s="413"/>
      <c r="L171" s="413"/>
      <c r="M171" s="413"/>
      <c r="N171" s="413"/>
    </row>
    <row r="172" spans="1:14">
      <c r="A172" s="413"/>
      <c r="B172" s="413"/>
      <c r="C172" s="413"/>
      <c r="D172" s="413"/>
      <c r="E172" s="413"/>
      <c r="F172" s="413"/>
      <c r="G172" s="413"/>
      <c r="H172" s="413"/>
      <c r="I172" s="413"/>
      <c r="J172" s="413"/>
      <c r="K172" s="413"/>
      <c r="L172" s="413"/>
      <c r="M172" s="413"/>
      <c r="N172" s="413"/>
    </row>
    <row r="173" spans="1:14">
      <c r="A173" s="413"/>
      <c r="B173" s="413"/>
      <c r="C173" s="413"/>
      <c r="D173" s="413"/>
      <c r="E173" s="413"/>
      <c r="F173" s="413"/>
      <c r="G173" s="413"/>
      <c r="H173" s="413"/>
      <c r="I173" s="413"/>
      <c r="J173" s="413"/>
      <c r="K173" s="413"/>
      <c r="L173" s="413"/>
      <c r="M173" s="413"/>
      <c r="N173" s="413"/>
    </row>
    <row r="174" spans="1:14">
      <c r="A174" s="413"/>
      <c r="B174" s="413"/>
      <c r="C174" s="413"/>
      <c r="D174" s="413"/>
      <c r="E174" s="413"/>
      <c r="F174" s="413"/>
      <c r="G174" s="413"/>
      <c r="H174" s="413"/>
      <c r="I174" s="413"/>
      <c r="J174" s="413"/>
      <c r="K174" s="413"/>
      <c r="L174" s="413"/>
      <c r="M174" s="413"/>
      <c r="N174" s="413"/>
    </row>
    <row r="175" spans="1:14">
      <c r="A175" s="413"/>
      <c r="B175" s="413"/>
      <c r="C175" s="413"/>
      <c r="D175" s="413"/>
      <c r="E175" s="413"/>
      <c r="F175" s="413"/>
      <c r="G175" s="413"/>
      <c r="H175" s="413"/>
      <c r="I175" s="413"/>
      <c r="J175" s="413"/>
      <c r="K175" s="413"/>
      <c r="L175" s="413"/>
      <c r="M175" s="413"/>
      <c r="N175" s="413"/>
    </row>
    <row r="176" spans="1:14">
      <c r="A176" s="413"/>
      <c r="B176" s="413"/>
      <c r="C176" s="413"/>
      <c r="D176" s="413"/>
      <c r="E176" s="413"/>
      <c r="F176" s="413"/>
      <c r="G176" s="413"/>
      <c r="H176" s="413"/>
      <c r="I176" s="413"/>
      <c r="J176" s="413"/>
      <c r="K176" s="413"/>
      <c r="L176" s="413"/>
      <c r="M176" s="413"/>
      <c r="N176" s="413"/>
    </row>
    <row r="177" spans="1:14">
      <c r="A177" s="413"/>
      <c r="B177" s="413"/>
      <c r="C177" s="413"/>
      <c r="D177" s="413"/>
      <c r="E177" s="413"/>
      <c r="F177" s="413"/>
      <c r="G177" s="413"/>
      <c r="H177" s="413"/>
      <c r="I177" s="413"/>
      <c r="J177" s="413"/>
      <c r="K177" s="413"/>
      <c r="L177" s="413"/>
      <c r="M177" s="413"/>
      <c r="N177" s="413"/>
    </row>
    <row r="178" spans="1:14">
      <c r="A178" s="413"/>
      <c r="B178" s="413"/>
      <c r="C178" s="413"/>
      <c r="D178" s="413"/>
      <c r="E178" s="413"/>
      <c r="F178" s="413"/>
      <c r="G178" s="413"/>
      <c r="H178" s="413"/>
      <c r="I178" s="413"/>
      <c r="J178" s="413"/>
      <c r="K178" s="413"/>
      <c r="L178" s="413"/>
      <c r="M178" s="413"/>
      <c r="N178" s="413"/>
    </row>
    <row r="179" spans="1:14">
      <c r="A179" s="413"/>
      <c r="B179" s="413"/>
      <c r="C179" s="413"/>
      <c r="D179" s="413"/>
      <c r="E179" s="413"/>
      <c r="F179" s="413"/>
      <c r="G179" s="413"/>
      <c r="H179" s="413"/>
      <c r="I179" s="413"/>
      <c r="J179" s="413"/>
      <c r="K179" s="413"/>
      <c r="L179" s="413"/>
      <c r="M179" s="413"/>
      <c r="N179" s="413"/>
    </row>
    <row r="180" spans="1:14">
      <c r="A180" s="413"/>
      <c r="B180" s="413"/>
      <c r="C180" s="413"/>
      <c r="D180" s="413"/>
      <c r="E180" s="413"/>
      <c r="F180" s="413"/>
      <c r="G180" s="413"/>
      <c r="H180" s="413"/>
      <c r="I180" s="413"/>
      <c r="J180" s="413"/>
      <c r="K180" s="413"/>
      <c r="L180" s="413"/>
      <c r="M180" s="413"/>
      <c r="N180" s="413"/>
    </row>
    <row r="181" ht="28" customHeight="1" spans="1:14">
      <c r="A181" s="413"/>
      <c r="B181" s="413"/>
      <c r="C181" s="413"/>
      <c r="D181" s="413"/>
      <c r="E181" s="413"/>
      <c r="F181" s="413"/>
      <c r="G181" s="413"/>
      <c r="H181" s="413"/>
      <c r="I181" s="413"/>
      <c r="J181" s="413"/>
      <c r="K181" s="413"/>
      <c r="L181" s="413"/>
      <c r="M181" s="413"/>
      <c r="N181" s="413"/>
    </row>
    <row r="183" spans="1:19">
      <c r="A183" s="414" t="s">
        <v>479</v>
      </c>
      <c r="B183" s="415"/>
      <c r="C183" s="415"/>
      <c r="D183" s="415"/>
      <c r="E183" s="415"/>
      <c r="F183" s="415"/>
      <c r="G183" s="415"/>
      <c r="H183" s="415"/>
      <c r="I183" s="415"/>
      <c r="J183" s="415"/>
      <c r="K183" s="415"/>
      <c r="L183" s="415"/>
      <c r="M183" s="415"/>
      <c r="N183" s="415"/>
      <c r="O183" s="415"/>
      <c r="P183" s="415"/>
      <c r="Q183" s="415"/>
      <c r="R183" s="415"/>
      <c r="S183" s="415"/>
    </row>
    <row r="184" ht="35" customHeight="1" spans="1:19">
      <c r="A184" s="415"/>
      <c r="B184" s="415"/>
      <c r="C184" s="415"/>
      <c r="D184" s="415"/>
      <c r="E184" s="415"/>
      <c r="F184" s="415"/>
      <c r="G184" s="415"/>
      <c r="H184" s="415"/>
      <c r="I184" s="415"/>
      <c r="J184" s="415"/>
      <c r="K184" s="415"/>
      <c r="L184" s="415"/>
      <c r="M184" s="415"/>
      <c r="N184" s="415"/>
      <c r="O184" s="415"/>
      <c r="P184" s="415"/>
      <c r="Q184" s="415"/>
      <c r="R184" s="415"/>
      <c r="S184" s="415"/>
    </row>
  </sheetData>
  <mergeCells count="50">
    <mergeCell ref="O95:O101"/>
    <mergeCell ref="O102:O106"/>
    <mergeCell ref="A1:B8"/>
    <mergeCell ref="C1:S8"/>
    <mergeCell ref="A9:B19"/>
    <mergeCell ref="A26:N29"/>
    <mergeCell ref="O26:S37"/>
    <mergeCell ref="A30:B34"/>
    <mergeCell ref="C30:N34"/>
    <mergeCell ref="A35:B39"/>
    <mergeCell ref="C35:N39"/>
    <mergeCell ref="A40:B45"/>
    <mergeCell ref="C40:N45"/>
    <mergeCell ref="O40:R45"/>
    <mergeCell ref="A46:B52"/>
    <mergeCell ref="C46:N52"/>
    <mergeCell ref="O46:R52"/>
    <mergeCell ref="A53:B60"/>
    <mergeCell ref="C53:N60"/>
    <mergeCell ref="O53:R60"/>
    <mergeCell ref="A61:B70"/>
    <mergeCell ref="C61:N70"/>
    <mergeCell ref="O61:R70"/>
    <mergeCell ref="A71:B76"/>
    <mergeCell ref="C71:N76"/>
    <mergeCell ref="O71:R76"/>
    <mergeCell ref="A77:B81"/>
    <mergeCell ref="C77:N81"/>
    <mergeCell ref="A82:B86"/>
    <mergeCell ref="C82:N86"/>
    <mergeCell ref="O85:R86"/>
    <mergeCell ref="A87:B94"/>
    <mergeCell ref="C87:N94"/>
    <mergeCell ref="O89:S92"/>
    <mergeCell ref="A95:B101"/>
    <mergeCell ref="C95:N101"/>
    <mergeCell ref="A102:B106"/>
    <mergeCell ref="C102:N106"/>
    <mergeCell ref="T50:AI53"/>
    <mergeCell ref="T55:U62"/>
    <mergeCell ref="V55:AG62"/>
    <mergeCell ref="T67:AD91"/>
    <mergeCell ref="C9:S21"/>
    <mergeCell ref="O121:T124"/>
    <mergeCell ref="A134:N142"/>
    <mergeCell ref="A122:N132"/>
    <mergeCell ref="A107:N120"/>
    <mergeCell ref="A144:N181"/>
    <mergeCell ref="A183:S184"/>
    <mergeCell ref="O87:R8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Y97"/>
  <sheetViews>
    <sheetView zoomScale="85" zoomScaleNormal="85" workbookViewId="0">
      <selection activeCell="B91" sqref="B91"/>
    </sheetView>
  </sheetViews>
  <sheetFormatPr defaultColWidth="9.64166666666667" defaultRowHeight="16.5"/>
  <cols>
    <col min="1" max="2" width="9.25" style="277"/>
    <col min="3" max="3" width="9" style="277"/>
    <col min="4" max="4" width="9.25" style="277"/>
    <col min="5" max="16384" width="9" style="277"/>
  </cols>
  <sheetData>
    <row r="2" ht="25" customHeight="1" spans="2:10">
      <c r="B2" s="278" t="s">
        <v>480</v>
      </c>
      <c r="C2" s="279"/>
      <c r="D2" s="279"/>
      <c r="E2" s="279"/>
      <c r="F2" s="279"/>
      <c r="G2" s="279"/>
      <c r="H2" s="279"/>
      <c r="I2" s="279"/>
      <c r="J2" s="279"/>
    </row>
    <row r="4" spans="1:25">
      <c r="A4" s="280"/>
      <c r="B4" s="281" t="s">
        <v>295</v>
      </c>
      <c r="C4" s="281"/>
      <c r="D4" s="280"/>
      <c r="E4" s="280"/>
      <c r="F4" s="280"/>
      <c r="G4" s="280"/>
      <c r="H4" s="280"/>
      <c r="I4" s="280"/>
      <c r="J4" s="280"/>
      <c r="K4" s="280"/>
      <c r="L4" s="280"/>
      <c r="M4" s="280"/>
      <c r="N4" s="280"/>
      <c r="O4" s="280"/>
      <c r="P4" s="280"/>
      <c r="Q4" s="280"/>
      <c r="R4" s="280"/>
      <c r="S4" s="280"/>
      <c r="T4" s="280"/>
      <c r="U4" s="280"/>
      <c r="V4" s="280"/>
      <c r="W4" s="280"/>
      <c r="X4" s="280"/>
      <c r="Y4" s="280"/>
    </row>
    <row r="5" spans="1:25">
      <c r="A5" s="280"/>
      <c r="B5" s="280" t="s">
        <v>481</v>
      </c>
      <c r="C5" s="280"/>
      <c r="D5" s="280"/>
      <c r="E5" s="280"/>
      <c r="F5" s="280"/>
      <c r="G5" s="280"/>
      <c r="H5" s="280"/>
      <c r="I5" s="280"/>
      <c r="J5" s="280"/>
      <c r="K5" s="280"/>
      <c r="L5" s="280"/>
      <c r="M5" s="280"/>
      <c r="N5" s="280"/>
      <c r="O5" s="280"/>
      <c r="P5" s="280"/>
      <c r="Q5" s="280"/>
      <c r="R5" s="280"/>
      <c r="S5" s="280"/>
      <c r="T5" s="280"/>
      <c r="U5" s="280"/>
      <c r="V5" s="280"/>
      <c r="W5" s="280"/>
      <c r="X5" s="280"/>
      <c r="Y5" s="280"/>
    </row>
    <row r="6" spans="1:25">
      <c r="A6" s="280"/>
      <c r="B6" s="280" t="s">
        <v>482</v>
      </c>
      <c r="C6" s="280"/>
      <c r="D6" s="280"/>
      <c r="E6" s="280"/>
      <c r="F6" s="280"/>
      <c r="G6" s="280"/>
      <c r="H6" s="280"/>
      <c r="I6" s="280"/>
      <c r="J6" s="280"/>
      <c r="K6" s="280"/>
      <c r="L6" s="280"/>
      <c r="M6" s="280"/>
      <c r="N6" s="280"/>
      <c r="O6" s="280"/>
      <c r="P6" s="280"/>
      <c r="Q6" s="280"/>
      <c r="R6" s="280"/>
      <c r="S6" s="280"/>
      <c r="T6" s="280"/>
      <c r="U6" s="280"/>
      <c r="V6" s="280"/>
      <c r="W6" s="280"/>
      <c r="X6" s="280"/>
      <c r="Y6" s="280"/>
    </row>
    <row r="7" spans="1:25">
      <c r="A7" s="280"/>
      <c r="B7" s="280" t="s">
        <v>483</v>
      </c>
      <c r="C7" s="280"/>
      <c r="D7" s="280"/>
      <c r="E7" s="280"/>
      <c r="F7" s="280"/>
      <c r="G7" s="280"/>
      <c r="H7" s="280"/>
      <c r="I7" s="280"/>
      <c r="J7" s="280"/>
      <c r="K7" s="280"/>
      <c r="L7" s="280"/>
      <c r="M7" s="280"/>
      <c r="N7" s="280"/>
      <c r="O7" s="280"/>
      <c r="P7" s="280"/>
      <c r="Q7" s="280"/>
      <c r="R7" s="280"/>
      <c r="S7" s="280"/>
      <c r="T7" s="280"/>
      <c r="U7" s="280"/>
      <c r="V7" s="280"/>
      <c r="W7" s="280"/>
      <c r="X7" s="280"/>
      <c r="Y7" s="280"/>
    </row>
    <row r="8" spans="1:25">
      <c r="A8" s="280"/>
      <c r="B8" s="280"/>
      <c r="C8" s="280"/>
      <c r="D8" s="280"/>
      <c r="E8" s="280"/>
      <c r="F8" s="280"/>
      <c r="G8" s="280"/>
      <c r="H8" s="280"/>
      <c r="I8" s="280"/>
      <c r="J8" s="280"/>
      <c r="K8" s="280"/>
      <c r="L8" s="280"/>
      <c r="M8" s="280"/>
      <c r="N8" s="280"/>
      <c r="O8" s="280"/>
      <c r="P8" s="280"/>
      <c r="Q8" s="280"/>
      <c r="R8" s="280"/>
      <c r="S8" s="280"/>
      <c r="T8" s="280"/>
      <c r="U8" s="280"/>
      <c r="V8" s="280"/>
      <c r="W8" s="280"/>
      <c r="X8" s="280"/>
      <c r="Y8" s="280"/>
    </row>
    <row r="9" spans="1:25">
      <c r="A9" s="280"/>
      <c r="B9" s="281" t="s">
        <v>484</v>
      </c>
      <c r="C9" s="281"/>
      <c r="D9" s="280"/>
      <c r="E9" s="280"/>
      <c r="F9" s="280"/>
      <c r="G9" s="280"/>
      <c r="H9" s="280"/>
      <c r="I9" s="280"/>
      <c r="J9" s="280"/>
      <c r="K9" s="280"/>
      <c r="L9" s="280"/>
      <c r="M9" s="280"/>
      <c r="N9" s="280"/>
      <c r="O9" s="280"/>
      <c r="P9" s="280"/>
      <c r="Q9" s="280"/>
      <c r="R9" s="280"/>
      <c r="S9" s="280"/>
      <c r="T9" s="280"/>
      <c r="U9" s="280"/>
      <c r="V9" s="280"/>
      <c r="W9" s="280"/>
      <c r="X9" s="280"/>
      <c r="Y9" s="280"/>
    </row>
    <row r="10" spans="1:25">
      <c r="A10" s="280"/>
      <c r="B10" s="280" t="s">
        <v>485</v>
      </c>
      <c r="C10" s="280"/>
      <c r="D10" s="280"/>
      <c r="E10" s="280"/>
      <c r="F10" s="280"/>
      <c r="G10" s="280"/>
      <c r="H10" s="280"/>
      <c r="I10" s="280"/>
      <c r="J10" s="280"/>
      <c r="K10" s="280"/>
      <c r="L10" s="280"/>
      <c r="M10" s="280"/>
      <c r="N10" s="280"/>
      <c r="O10" s="280"/>
      <c r="P10" s="280"/>
      <c r="Q10" s="280"/>
      <c r="R10" s="280"/>
      <c r="S10" s="280"/>
      <c r="T10" s="280"/>
      <c r="U10" s="280"/>
      <c r="V10" s="280"/>
      <c r="W10" s="280"/>
      <c r="X10" s="280"/>
      <c r="Y10" s="280"/>
    </row>
    <row r="11" spans="1:25">
      <c r="A11" s="280"/>
      <c r="B11" s="280" t="s">
        <v>486</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row>
    <row r="12" spans="1:25">
      <c r="A12" s="280"/>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row>
    <row r="13" spans="1:25">
      <c r="A13" s="280"/>
      <c r="B13" s="280" t="s">
        <v>487</v>
      </c>
      <c r="C13" s="280"/>
      <c r="D13" s="280"/>
      <c r="E13" s="280"/>
      <c r="F13" s="280"/>
      <c r="G13" s="280"/>
      <c r="H13" s="280"/>
      <c r="I13" s="280"/>
      <c r="J13" s="280"/>
      <c r="K13" s="280"/>
      <c r="L13" s="280"/>
      <c r="M13" s="280"/>
      <c r="N13" s="280"/>
      <c r="O13" s="280"/>
      <c r="P13" s="280"/>
      <c r="Q13" s="280"/>
      <c r="R13" s="280"/>
      <c r="S13" s="280"/>
      <c r="T13" s="280"/>
      <c r="U13" s="280"/>
      <c r="V13" s="280"/>
      <c r="W13" s="280"/>
      <c r="X13" s="280"/>
      <c r="Y13" s="280"/>
    </row>
    <row r="14" spans="1:25">
      <c r="A14" s="280"/>
      <c r="B14" s="280" t="s">
        <v>488</v>
      </c>
      <c r="C14" s="280"/>
      <c r="D14" s="280"/>
      <c r="E14" s="280"/>
      <c r="F14" s="280"/>
      <c r="G14" s="280"/>
      <c r="H14" s="280"/>
      <c r="I14" s="280"/>
      <c r="J14" s="280"/>
      <c r="K14" s="280"/>
      <c r="L14" s="280"/>
      <c r="M14" s="280"/>
      <c r="N14" s="280"/>
      <c r="O14" s="280"/>
      <c r="P14" s="280"/>
      <c r="Q14" s="280"/>
      <c r="R14" s="280"/>
      <c r="S14" s="280"/>
      <c r="T14" s="280"/>
      <c r="U14" s="280"/>
      <c r="V14" s="280"/>
      <c r="W14" s="280"/>
      <c r="X14" s="280"/>
      <c r="Y14" s="280"/>
    </row>
    <row r="15" ht="17.25" spans="1:25">
      <c r="A15" s="282"/>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row>
    <row r="16" ht="17.25" spans="1:25">
      <c r="A16" s="282"/>
      <c r="B16" s="280" t="s">
        <v>489</v>
      </c>
      <c r="C16" s="280"/>
      <c r="D16" s="280"/>
      <c r="E16" s="280"/>
      <c r="F16" s="280"/>
      <c r="G16" s="282"/>
      <c r="H16" s="282"/>
      <c r="I16" s="282"/>
      <c r="J16" s="282"/>
      <c r="K16" s="282"/>
      <c r="L16" s="282"/>
      <c r="M16" s="282"/>
      <c r="N16" s="282"/>
      <c r="O16" s="282"/>
      <c r="P16" s="282"/>
      <c r="R16" s="282"/>
      <c r="S16" s="282"/>
      <c r="T16" s="282"/>
      <c r="U16" s="282"/>
      <c r="V16" s="282"/>
      <c r="W16" s="282"/>
      <c r="X16" s="282"/>
      <c r="Y16" s="282"/>
    </row>
    <row r="17" spans="1:25">
      <c r="A17" s="280"/>
      <c r="B17" s="280" t="s">
        <v>490</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row>
    <row r="18" spans="1:25">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row>
    <row r="19" ht="18" spans="1:25">
      <c r="A19" s="280"/>
      <c r="B19" s="283"/>
      <c r="C19" s="280"/>
      <c r="D19" s="280"/>
      <c r="E19" s="280"/>
      <c r="F19" s="280"/>
      <c r="G19" s="280"/>
      <c r="H19" s="280"/>
      <c r="I19" s="280"/>
      <c r="J19" s="280"/>
      <c r="K19" s="280"/>
      <c r="L19" s="280"/>
      <c r="M19" s="280"/>
      <c r="N19" s="280"/>
      <c r="O19" s="280"/>
      <c r="P19" s="280"/>
      <c r="Q19" s="280"/>
      <c r="R19" s="280"/>
      <c r="S19" s="280"/>
      <c r="T19" s="280"/>
      <c r="U19" s="280"/>
      <c r="V19" s="280"/>
      <c r="W19" s="280"/>
      <c r="X19" s="280"/>
      <c r="Y19" s="280"/>
    </row>
    <row r="20" ht="22.5" spans="1:25">
      <c r="A20" s="280"/>
      <c r="B20" s="284" t="s">
        <v>491</v>
      </c>
      <c r="C20" s="284"/>
      <c r="D20" s="284"/>
      <c r="E20" s="280"/>
      <c r="F20" s="280"/>
      <c r="G20" s="280"/>
      <c r="H20" s="280"/>
      <c r="I20" s="280"/>
      <c r="J20" s="280"/>
      <c r="K20" s="280"/>
      <c r="L20" s="280"/>
      <c r="M20" s="280"/>
      <c r="N20" s="280"/>
      <c r="O20" s="280"/>
      <c r="P20" s="280"/>
      <c r="Q20" s="280"/>
      <c r="R20" s="280"/>
      <c r="S20" s="280"/>
      <c r="T20" s="280"/>
      <c r="U20" s="280"/>
      <c r="V20" s="280"/>
      <c r="W20" s="280"/>
      <c r="X20" s="280"/>
      <c r="Y20" s="280"/>
    </row>
    <row r="21" spans="1:25">
      <c r="A21" s="280"/>
      <c r="B21" s="285" t="s">
        <v>492</v>
      </c>
      <c r="C21" s="285"/>
      <c r="D21" s="285"/>
      <c r="E21" s="285"/>
      <c r="F21" s="285"/>
      <c r="G21" s="285"/>
      <c r="H21" s="285"/>
      <c r="I21" s="280" t="s">
        <v>493</v>
      </c>
      <c r="J21" s="280"/>
      <c r="K21" s="280"/>
      <c r="L21" s="280"/>
      <c r="M21" s="280"/>
      <c r="N21" s="280"/>
      <c r="O21" s="280"/>
      <c r="P21" s="280"/>
      <c r="Q21" s="280"/>
      <c r="R21" s="280"/>
      <c r="S21" s="280"/>
      <c r="T21" s="280"/>
      <c r="U21" s="280"/>
      <c r="V21" s="280"/>
      <c r="W21" s="280"/>
      <c r="X21" s="280"/>
      <c r="Y21" s="280"/>
    </row>
    <row r="22" spans="1:25">
      <c r="A22" s="280"/>
      <c r="B22" s="285" t="s">
        <v>494</v>
      </c>
      <c r="C22" s="285"/>
      <c r="D22" s="285"/>
      <c r="E22" s="285"/>
      <c r="F22" s="285"/>
      <c r="G22" s="285"/>
      <c r="H22" s="285"/>
      <c r="I22" s="285"/>
      <c r="J22" s="285"/>
      <c r="K22" s="285"/>
      <c r="L22" s="280"/>
      <c r="M22" s="280"/>
      <c r="N22" s="280"/>
      <c r="O22" s="280"/>
      <c r="P22" s="280"/>
      <c r="Q22" s="280"/>
      <c r="R22" s="280"/>
      <c r="S22" s="280"/>
      <c r="T22" s="280"/>
      <c r="U22" s="280"/>
      <c r="V22" s="280"/>
      <c r="W22" s="280"/>
      <c r="X22" s="280"/>
      <c r="Y22" s="280"/>
    </row>
    <row r="23" spans="1:25">
      <c r="A23" s="280"/>
      <c r="B23" s="285"/>
      <c r="C23" s="280"/>
      <c r="D23" s="280"/>
      <c r="E23" s="280"/>
      <c r="F23" s="280"/>
      <c r="G23" s="280"/>
      <c r="H23" s="280"/>
      <c r="I23" s="280"/>
      <c r="J23" s="280"/>
      <c r="K23" s="280"/>
      <c r="L23" s="280"/>
      <c r="M23" s="280"/>
      <c r="N23" s="280"/>
      <c r="O23" s="280"/>
      <c r="P23" s="280"/>
      <c r="Q23" s="280"/>
      <c r="R23" s="280"/>
      <c r="S23" s="280"/>
      <c r="T23" s="280"/>
      <c r="U23" s="280"/>
      <c r="V23" s="280"/>
      <c r="W23" s="280"/>
      <c r="X23" s="280"/>
      <c r="Y23" s="280"/>
    </row>
    <row r="24" spans="1:25">
      <c r="A24" s="280"/>
      <c r="B24" s="286" t="s">
        <v>495</v>
      </c>
      <c r="C24" s="286"/>
      <c r="D24" s="280"/>
      <c r="E24" s="280"/>
      <c r="F24" s="280"/>
      <c r="G24" s="280"/>
      <c r="H24" s="280"/>
      <c r="I24" s="280"/>
      <c r="J24" s="280"/>
      <c r="K24" s="280"/>
      <c r="L24" s="280"/>
      <c r="M24" s="280"/>
      <c r="N24" s="280"/>
      <c r="O24" s="280"/>
      <c r="P24" s="280"/>
      <c r="Q24" s="280"/>
      <c r="R24" s="280"/>
      <c r="S24" s="280"/>
      <c r="T24" s="280"/>
      <c r="U24" s="280"/>
      <c r="V24" s="280"/>
      <c r="W24" s="280"/>
      <c r="X24" s="280"/>
      <c r="Y24" s="280"/>
    </row>
    <row r="25" spans="1:25">
      <c r="A25" s="280"/>
      <c r="B25" s="287" t="s">
        <v>496</v>
      </c>
      <c r="C25" s="287" t="s">
        <v>497</v>
      </c>
      <c r="D25" s="287" t="s">
        <v>498</v>
      </c>
      <c r="E25" s="287" t="s">
        <v>499</v>
      </c>
      <c r="F25" s="287" t="s">
        <v>500</v>
      </c>
      <c r="G25" s="288"/>
      <c r="H25" s="280"/>
      <c r="I25" s="280"/>
      <c r="J25" s="280"/>
      <c r="K25" s="280"/>
      <c r="L25" s="280"/>
      <c r="M25" s="280"/>
      <c r="N25" s="280"/>
      <c r="O25" s="280"/>
      <c r="P25" s="280"/>
      <c r="Q25" s="280"/>
      <c r="R25" s="280"/>
      <c r="S25" s="280"/>
      <c r="T25" s="280"/>
      <c r="U25" s="280"/>
      <c r="V25" s="280"/>
      <c r="W25" s="280"/>
      <c r="X25" s="280"/>
      <c r="Y25" s="280"/>
    </row>
    <row r="26" spans="1:25">
      <c r="A26" s="280"/>
      <c r="B26" s="287">
        <f>C26*0.5+D26*10+E26*10+F26*10</f>
        <v>180000</v>
      </c>
      <c r="C26" s="287">
        <v>80000</v>
      </c>
      <c r="D26" s="287">
        <v>4000</v>
      </c>
      <c r="E26" s="287">
        <v>5000</v>
      </c>
      <c r="F26" s="287">
        <v>5000</v>
      </c>
      <c r="G26" s="289"/>
      <c r="H26" s="280"/>
      <c r="I26" s="280"/>
      <c r="J26" s="280"/>
      <c r="K26" s="280"/>
      <c r="L26" s="280"/>
      <c r="M26" s="280"/>
      <c r="N26" s="280"/>
      <c r="O26" s="280"/>
      <c r="P26" s="280"/>
      <c r="Q26" s="280"/>
      <c r="R26" s="280"/>
      <c r="S26" s="280"/>
      <c r="T26" s="280"/>
      <c r="U26" s="280"/>
      <c r="V26" s="280"/>
      <c r="W26" s="280"/>
      <c r="X26" s="280"/>
      <c r="Y26" s="280"/>
    </row>
    <row r="27" ht="17.25" spans="1:25">
      <c r="A27" s="282"/>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row>
    <row r="28" ht="18" spans="1:25">
      <c r="A28" s="282"/>
      <c r="B28" s="286" t="s">
        <v>501</v>
      </c>
      <c r="C28" s="286"/>
      <c r="D28" s="282"/>
      <c r="E28" s="282"/>
      <c r="F28" s="282"/>
      <c r="G28" s="282"/>
      <c r="H28" s="282"/>
      <c r="I28" s="282"/>
      <c r="J28" s="282"/>
      <c r="K28" s="282"/>
      <c r="L28" s="282"/>
      <c r="M28" s="282"/>
      <c r="N28" s="282"/>
      <c r="O28" s="282"/>
      <c r="P28" s="282"/>
      <c r="Q28" s="282"/>
      <c r="R28" s="282"/>
      <c r="S28" s="282"/>
      <c r="T28" s="282"/>
      <c r="U28" s="282"/>
      <c r="V28" s="282"/>
      <c r="W28" s="282"/>
      <c r="X28" s="282"/>
      <c r="Y28" s="282"/>
    </row>
    <row r="29" ht="18" customHeight="1" spans="1:25">
      <c r="A29" s="282"/>
      <c r="B29" s="290" t="s">
        <v>502</v>
      </c>
      <c r="C29" s="290"/>
      <c r="D29" s="290"/>
      <c r="E29" s="290"/>
      <c r="F29" s="290"/>
      <c r="G29" s="290"/>
      <c r="H29" s="290"/>
      <c r="I29" s="290"/>
      <c r="J29" s="290"/>
      <c r="K29" s="290"/>
      <c r="L29" s="290"/>
      <c r="M29" s="290"/>
      <c r="N29" s="290"/>
      <c r="O29" s="290"/>
      <c r="P29" s="290"/>
      <c r="Q29" s="290"/>
      <c r="R29" s="290"/>
      <c r="S29" s="290"/>
      <c r="T29" s="290"/>
      <c r="U29" s="290"/>
      <c r="V29" s="282"/>
      <c r="W29" s="282"/>
      <c r="X29" s="282"/>
      <c r="Y29" s="282"/>
    </row>
    <row r="30" ht="18.8" customHeight="1" spans="1:25">
      <c r="A30" s="282"/>
      <c r="B30" s="291"/>
      <c r="C30" s="291"/>
      <c r="D30" s="291"/>
      <c r="E30" s="291"/>
      <c r="F30" s="292"/>
      <c r="G30" s="292"/>
      <c r="H30" s="292"/>
      <c r="I30" s="292"/>
      <c r="J30" s="292"/>
      <c r="K30" s="292"/>
      <c r="L30" s="292"/>
      <c r="M30" s="292"/>
      <c r="N30" s="292"/>
      <c r="O30" s="292"/>
      <c r="P30" s="292"/>
      <c r="Q30" s="292"/>
      <c r="R30" s="306"/>
      <c r="S30" s="306"/>
      <c r="T30" s="306"/>
      <c r="U30" s="306"/>
      <c r="V30" s="282"/>
      <c r="W30" s="282"/>
      <c r="X30" s="282"/>
      <c r="Y30" s="282"/>
    </row>
    <row r="31" ht="18" spans="1:25">
      <c r="A31" s="282"/>
      <c r="B31" s="291"/>
      <c r="C31" s="291"/>
      <c r="D31" s="291"/>
      <c r="E31" s="291"/>
      <c r="F31" s="292"/>
      <c r="G31" s="292"/>
      <c r="H31" s="292"/>
      <c r="I31" s="292"/>
      <c r="J31" s="292"/>
      <c r="K31" s="292"/>
      <c r="L31" s="292"/>
      <c r="M31" s="292"/>
      <c r="N31" s="292"/>
      <c r="O31" s="292"/>
      <c r="P31" s="292"/>
      <c r="Q31" s="292"/>
      <c r="R31" s="306"/>
      <c r="S31" s="306"/>
      <c r="T31" s="306"/>
      <c r="U31" s="306"/>
      <c r="V31" s="282"/>
      <c r="W31" s="282"/>
      <c r="X31" s="282"/>
      <c r="Y31" s="282"/>
    </row>
    <row r="32" ht="18" spans="1:25">
      <c r="A32" s="282"/>
      <c r="B32" s="291"/>
      <c r="C32" s="291"/>
      <c r="D32" s="291"/>
      <c r="E32" s="291"/>
      <c r="F32" s="292"/>
      <c r="G32" s="292"/>
      <c r="H32" s="292"/>
      <c r="I32" s="292"/>
      <c r="J32" s="292"/>
      <c r="K32" s="292"/>
      <c r="L32" s="292"/>
      <c r="M32" s="292"/>
      <c r="N32" s="292"/>
      <c r="O32" s="292"/>
      <c r="P32" s="292"/>
      <c r="Q32" s="292"/>
      <c r="R32" s="306"/>
      <c r="S32" s="306"/>
      <c r="T32" s="306"/>
      <c r="U32" s="306"/>
      <c r="V32" s="282"/>
      <c r="W32" s="282"/>
      <c r="X32" s="282"/>
      <c r="Y32" s="282"/>
    </row>
    <row r="33" ht="18" spans="1:25">
      <c r="A33" s="282"/>
      <c r="B33" s="291"/>
      <c r="C33" s="291"/>
      <c r="D33" s="291"/>
      <c r="E33" s="291"/>
      <c r="F33" s="292"/>
      <c r="G33" s="292"/>
      <c r="H33" s="292"/>
      <c r="I33" s="292"/>
      <c r="J33" s="292"/>
      <c r="K33" s="292"/>
      <c r="L33" s="292"/>
      <c r="M33" s="292"/>
      <c r="N33" s="292"/>
      <c r="O33" s="292"/>
      <c r="P33" s="292"/>
      <c r="Q33" s="292"/>
      <c r="R33" s="306"/>
      <c r="S33" s="306"/>
      <c r="T33" s="306"/>
      <c r="U33" s="306"/>
      <c r="V33" s="282"/>
      <c r="W33" s="282"/>
      <c r="X33" s="282"/>
      <c r="Y33" s="282"/>
    </row>
    <row r="34" ht="18" spans="1:25">
      <c r="A34" s="282"/>
      <c r="B34" s="291"/>
      <c r="C34" s="291"/>
      <c r="D34" s="291"/>
      <c r="E34" s="291"/>
      <c r="F34" s="292"/>
      <c r="G34" s="292"/>
      <c r="H34" s="292"/>
      <c r="I34" s="292"/>
      <c r="J34" s="292"/>
      <c r="K34" s="292"/>
      <c r="L34" s="292"/>
      <c r="M34" s="292"/>
      <c r="N34" s="292"/>
      <c r="O34" s="292"/>
      <c r="P34" s="292"/>
      <c r="Q34" s="292"/>
      <c r="R34" s="306"/>
      <c r="S34" s="306"/>
      <c r="T34" s="306"/>
      <c r="U34" s="306"/>
      <c r="V34" s="282"/>
      <c r="W34" s="282"/>
      <c r="X34" s="282"/>
      <c r="Y34" s="282"/>
    </row>
    <row r="35" ht="18" spans="1:25">
      <c r="A35" s="282"/>
      <c r="B35" s="291"/>
      <c r="C35" s="291"/>
      <c r="D35" s="291"/>
      <c r="E35" s="291"/>
      <c r="F35" s="292"/>
      <c r="G35" s="292"/>
      <c r="H35" s="292"/>
      <c r="I35" s="292"/>
      <c r="J35" s="292"/>
      <c r="K35" s="292"/>
      <c r="L35" s="292"/>
      <c r="M35" s="292"/>
      <c r="N35" s="292"/>
      <c r="O35" s="292"/>
      <c r="P35" s="292"/>
      <c r="Q35" s="292"/>
      <c r="R35" s="306"/>
      <c r="S35" s="306"/>
      <c r="T35" s="306"/>
      <c r="U35" s="306"/>
      <c r="V35" s="282"/>
      <c r="W35" s="282"/>
      <c r="X35" s="282"/>
      <c r="Y35" s="282"/>
    </row>
    <row r="36" ht="17.25" spans="1:25">
      <c r="A36" s="282"/>
      <c r="B36" s="293"/>
      <c r="C36" s="293"/>
      <c r="D36" s="293"/>
      <c r="E36" s="293"/>
      <c r="F36" s="293"/>
      <c r="G36" s="293"/>
      <c r="H36" s="293"/>
      <c r="I36" s="293"/>
      <c r="J36" s="293"/>
      <c r="K36" s="293"/>
      <c r="L36" s="293"/>
      <c r="M36" s="293"/>
      <c r="N36" s="293"/>
      <c r="O36" s="293"/>
      <c r="P36" s="293"/>
      <c r="Q36" s="293"/>
      <c r="R36" s="293"/>
      <c r="S36" s="293"/>
      <c r="T36" s="293"/>
      <c r="U36" s="293"/>
      <c r="V36" s="282"/>
      <c r="W36" s="282"/>
      <c r="X36" s="282"/>
      <c r="Y36" s="282"/>
    </row>
    <row r="37" ht="17.25" spans="1:25">
      <c r="A37" s="282"/>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row>
    <row r="38" ht="22.5" spans="1:25">
      <c r="A38" s="282"/>
      <c r="B38" s="284" t="s">
        <v>503</v>
      </c>
      <c r="C38" s="284"/>
      <c r="D38" s="284"/>
      <c r="E38" s="282"/>
      <c r="F38" s="282"/>
      <c r="G38" s="282"/>
      <c r="H38" s="282"/>
      <c r="I38" s="282"/>
      <c r="J38" s="282"/>
      <c r="K38" s="282"/>
      <c r="L38" s="282"/>
      <c r="M38" s="282"/>
      <c r="N38" s="282"/>
      <c r="O38" s="282"/>
      <c r="P38" s="282"/>
      <c r="Q38" s="282"/>
      <c r="R38" s="282"/>
      <c r="S38" s="282"/>
      <c r="T38" s="282"/>
      <c r="U38" s="282"/>
      <c r="V38" s="282"/>
      <c r="W38" s="282"/>
      <c r="X38" s="282"/>
      <c r="Y38" s="282"/>
    </row>
    <row r="39" ht="17.25" spans="1:25">
      <c r="A39" s="282"/>
      <c r="B39" s="285" t="s">
        <v>504</v>
      </c>
      <c r="C39" s="285"/>
      <c r="D39" s="285"/>
      <c r="E39" s="285"/>
      <c r="F39" s="285"/>
      <c r="G39" s="285"/>
      <c r="H39" s="285"/>
      <c r="I39" s="282"/>
      <c r="J39" s="282"/>
      <c r="K39" s="282"/>
      <c r="L39" s="282"/>
      <c r="M39" s="282"/>
      <c r="N39" s="282"/>
      <c r="O39" s="282"/>
      <c r="P39" s="282"/>
      <c r="Q39" s="282"/>
      <c r="R39" s="282"/>
      <c r="S39" s="282"/>
      <c r="T39" s="282"/>
      <c r="U39" s="282"/>
      <c r="V39" s="282"/>
      <c r="W39" s="282"/>
      <c r="X39" s="282"/>
      <c r="Y39" s="282"/>
    </row>
    <row r="40" ht="17.25" spans="1:25">
      <c r="A40" s="282"/>
      <c r="B40" s="285" t="s">
        <v>505</v>
      </c>
      <c r="C40" s="285"/>
      <c r="D40" s="285"/>
      <c r="E40" s="285"/>
      <c r="F40" s="285"/>
      <c r="G40" s="285"/>
      <c r="H40" s="285"/>
      <c r="I40" s="285"/>
      <c r="J40" s="285"/>
      <c r="K40" s="285"/>
      <c r="L40" s="282"/>
      <c r="M40" s="282"/>
      <c r="N40" s="282"/>
      <c r="O40" s="282"/>
      <c r="P40" s="282"/>
      <c r="Q40" s="282"/>
      <c r="R40" s="282"/>
      <c r="S40" s="282"/>
      <c r="T40" s="282"/>
      <c r="U40" s="282"/>
      <c r="V40" s="282"/>
      <c r="W40" s="282"/>
      <c r="X40" s="282"/>
      <c r="Y40" s="282"/>
    </row>
    <row r="41" ht="17.25" spans="1:25">
      <c r="A41" s="282"/>
      <c r="B41" s="285"/>
      <c r="C41" s="282"/>
      <c r="D41" s="282"/>
      <c r="E41" s="282"/>
      <c r="F41" s="282"/>
      <c r="G41" s="282"/>
      <c r="H41" s="282"/>
      <c r="I41" s="282"/>
      <c r="J41" s="282"/>
      <c r="K41" s="282"/>
      <c r="L41" s="282"/>
      <c r="M41" s="282"/>
      <c r="N41" s="282"/>
      <c r="O41" s="282"/>
      <c r="P41" s="282"/>
      <c r="Q41" s="282"/>
      <c r="R41" s="282"/>
      <c r="S41" s="282"/>
      <c r="T41" s="282"/>
      <c r="U41" s="282"/>
      <c r="V41" s="282"/>
      <c r="W41" s="282"/>
      <c r="X41" s="282"/>
      <c r="Y41" s="282"/>
    </row>
    <row r="42" ht="17.25" spans="1:25">
      <c r="A42" s="282"/>
      <c r="B42" s="286" t="s">
        <v>495</v>
      </c>
      <c r="C42" s="286"/>
      <c r="D42" s="282"/>
      <c r="E42" s="282"/>
      <c r="F42" s="282"/>
      <c r="G42" s="282"/>
      <c r="H42" s="282"/>
      <c r="I42" s="282"/>
      <c r="J42" s="282"/>
      <c r="K42" s="282"/>
      <c r="L42" s="282"/>
      <c r="M42" s="282"/>
      <c r="N42" s="282"/>
      <c r="O42" s="282"/>
      <c r="P42" s="282"/>
      <c r="Q42" s="282"/>
      <c r="R42" s="282"/>
      <c r="S42" s="282"/>
      <c r="T42" s="282"/>
      <c r="U42" s="282"/>
      <c r="V42" s="282"/>
      <c r="W42" s="282"/>
      <c r="X42" s="282"/>
      <c r="Y42" s="282"/>
    </row>
    <row r="43" ht="17.25" spans="1:25">
      <c r="A43" s="282"/>
      <c r="B43" s="287" t="s">
        <v>496</v>
      </c>
      <c r="C43" s="287" t="s">
        <v>497</v>
      </c>
      <c r="D43" s="287" t="s">
        <v>498</v>
      </c>
      <c r="E43" s="287" t="s">
        <v>499</v>
      </c>
      <c r="F43" s="287" t="s">
        <v>500</v>
      </c>
      <c r="G43" s="294" t="s">
        <v>506</v>
      </c>
      <c r="H43" s="282"/>
      <c r="I43" s="282"/>
      <c r="J43" s="282"/>
      <c r="K43" s="282"/>
      <c r="L43" s="282"/>
      <c r="M43" s="282"/>
      <c r="N43" s="282"/>
      <c r="O43" s="282"/>
      <c r="P43" s="282"/>
      <c r="Q43" s="282"/>
      <c r="R43" s="282"/>
      <c r="S43" s="282"/>
      <c r="T43" s="282"/>
      <c r="U43" s="282"/>
      <c r="V43" s="282"/>
      <c r="W43" s="282"/>
      <c r="X43" s="282"/>
      <c r="Y43" s="282"/>
    </row>
    <row r="44" ht="17.25" spans="1:25">
      <c r="A44" s="282"/>
      <c r="B44" s="287">
        <f>C44*0.5+D44*10+E44*10+F44*10</f>
        <v>320000</v>
      </c>
      <c r="C44" s="287">
        <v>160000</v>
      </c>
      <c r="D44" s="287">
        <v>8000</v>
      </c>
      <c r="E44" s="287">
        <v>8000</v>
      </c>
      <c r="F44" s="287">
        <v>8000</v>
      </c>
      <c r="G44" s="295">
        <v>0.02</v>
      </c>
      <c r="H44" s="282"/>
      <c r="I44" s="282"/>
      <c r="J44" s="282"/>
      <c r="K44" s="282"/>
      <c r="L44" s="282"/>
      <c r="M44" s="282"/>
      <c r="N44" s="282"/>
      <c r="O44" s="282"/>
      <c r="P44" s="282"/>
      <c r="Q44" s="282"/>
      <c r="R44" s="282"/>
      <c r="S44" s="282"/>
      <c r="T44" s="282"/>
      <c r="U44" s="282"/>
      <c r="V44" s="282"/>
      <c r="W44" s="282"/>
      <c r="X44" s="282"/>
      <c r="Y44" s="282"/>
    </row>
    <row r="45" ht="17.25" spans="1:25">
      <c r="A45" s="282"/>
      <c r="B45" s="296"/>
      <c r="C45" s="296"/>
      <c r="D45" s="296"/>
      <c r="E45" s="296"/>
      <c r="F45" s="296"/>
      <c r="G45" s="282"/>
      <c r="H45" s="282"/>
      <c r="I45" s="282"/>
      <c r="J45" s="282"/>
      <c r="K45" s="282"/>
      <c r="L45" s="282"/>
      <c r="M45" s="282"/>
      <c r="N45" s="282"/>
      <c r="O45" s="282"/>
      <c r="P45" s="282"/>
      <c r="Q45" s="282"/>
      <c r="R45" s="282"/>
      <c r="S45" s="282"/>
      <c r="T45" s="282"/>
      <c r="U45" s="282"/>
      <c r="V45" s="282"/>
      <c r="W45" s="282"/>
      <c r="X45" s="282"/>
      <c r="Y45" s="282"/>
    </row>
    <row r="46" ht="18" spans="1:25">
      <c r="A46" s="282"/>
      <c r="B46" s="286" t="s">
        <v>501</v>
      </c>
      <c r="C46" s="286"/>
      <c r="D46" s="282"/>
      <c r="E46" s="282"/>
      <c r="F46" s="282"/>
      <c r="G46" s="282"/>
      <c r="H46" s="282"/>
      <c r="I46" s="282"/>
      <c r="J46" s="282"/>
      <c r="K46" s="282"/>
      <c r="L46" s="282"/>
      <c r="M46" s="282"/>
      <c r="N46" s="282"/>
      <c r="O46" s="282"/>
      <c r="P46" s="282"/>
      <c r="Q46" s="282"/>
      <c r="R46" s="282"/>
      <c r="S46" s="282"/>
      <c r="T46" s="282"/>
      <c r="U46" s="282"/>
      <c r="V46" s="282"/>
      <c r="W46" s="282"/>
      <c r="X46" s="282"/>
      <c r="Y46" s="282"/>
    </row>
    <row r="47" ht="18" customHeight="1" spans="1:13">
      <c r="A47" s="282"/>
      <c r="B47" s="297" t="s">
        <v>502</v>
      </c>
      <c r="C47" s="298"/>
      <c r="D47" s="298"/>
      <c r="E47" s="298"/>
      <c r="F47" s="298"/>
      <c r="G47" s="298"/>
      <c r="H47" s="298"/>
      <c r="I47" s="298"/>
      <c r="J47" s="298"/>
      <c r="K47" s="298"/>
      <c r="L47" s="298"/>
      <c r="M47" s="305"/>
    </row>
    <row r="48" ht="18.8" customHeight="1" spans="1:13">
      <c r="A48" s="282"/>
      <c r="B48" s="291"/>
      <c r="C48" s="291"/>
      <c r="D48" s="291"/>
      <c r="E48" s="291"/>
      <c r="F48" s="292"/>
      <c r="G48" s="292"/>
      <c r="H48" s="292"/>
      <c r="I48" s="292"/>
      <c r="J48" s="292"/>
      <c r="K48" s="292"/>
      <c r="L48" s="292"/>
      <c r="M48" s="292"/>
    </row>
    <row r="49" ht="18" spans="1:13">
      <c r="A49" s="282"/>
      <c r="B49" s="291"/>
      <c r="C49" s="291"/>
      <c r="D49" s="291"/>
      <c r="E49" s="291"/>
      <c r="F49" s="292"/>
      <c r="G49" s="292"/>
      <c r="H49" s="292"/>
      <c r="I49" s="292"/>
      <c r="J49" s="292"/>
      <c r="K49" s="292"/>
      <c r="L49" s="292"/>
      <c r="M49" s="292"/>
    </row>
    <row r="50" ht="18" spans="1:13">
      <c r="A50" s="282"/>
      <c r="B50" s="291"/>
      <c r="C50" s="291"/>
      <c r="D50" s="291"/>
      <c r="E50" s="291"/>
      <c r="F50" s="292"/>
      <c r="G50" s="292"/>
      <c r="H50" s="292"/>
      <c r="I50" s="292"/>
      <c r="J50" s="292"/>
      <c r="K50" s="292"/>
      <c r="L50" s="292"/>
      <c r="M50" s="292"/>
    </row>
    <row r="51" ht="18" spans="1:13">
      <c r="A51" s="282"/>
      <c r="B51" s="291"/>
      <c r="C51" s="291"/>
      <c r="D51" s="291"/>
      <c r="E51" s="291"/>
      <c r="F51" s="292"/>
      <c r="G51" s="292"/>
      <c r="H51" s="292"/>
      <c r="I51" s="292"/>
      <c r="J51" s="292"/>
      <c r="K51" s="292"/>
      <c r="L51" s="292"/>
      <c r="M51" s="292"/>
    </row>
    <row r="52" ht="18" spans="1:13">
      <c r="A52" s="282"/>
      <c r="B52" s="291"/>
      <c r="C52" s="291"/>
      <c r="D52" s="291"/>
      <c r="E52" s="291"/>
      <c r="F52" s="292"/>
      <c r="G52" s="292"/>
      <c r="H52" s="292"/>
      <c r="I52" s="292"/>
      <c r="J52" s="292"/>
      <c r="K52" s="292"/>
      <c r="L52" s="292"/>
      <c r="M52" s="292"/>
    </row>
    <row r="53" ht="17.25" spans="1:25">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row>
    <row r="54" ht="17.25" spans="1:25">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c r="Y54" s="282"/>
    </row>
    <row r="55" ht="22.5" spans="1:25">
      <c r="A55" s="282"/>
      <c r="B55" s="284" t="s">
        <v>507</v>
      </c>
      <c r="C55" s="284"/>
      <c r="D55" s="284"/>
      <c r="E55" s="282"/>
      <c r="F55" s="282"/>
      <c r="G55" s="282"/>
      <c r="H55" s="282"/>
      <c r="I55" s="282"/>
      <c r="J55" s="282"/>
      <c r="K55" s="282"/>
      <c r="L55" s="282"/>
      <c r="M55" s="282"/>
      <c r="N55" s="282"/>
      <c r="O55" s="282"/>
      <c r="P55" s="282"/>
      <c r="Q55" s="282"/>
      <c r="R55" s="282"/>
      <c r="S55" s="282"/>
      <c r="T55" s="282"/>
      <c r="U55" s="282"/>
      <c r="V55" s="282"/>
      <c r="W55" s="282"/>
      <c r="X55" s="282"/>
      <c r="Y55" s="282"/>
    </row>
    <row r="56" ht="17.25" spans="1:25">
      <c r="A56" s="282"/>
      <c r="B56" s="285" t="s">
        <v>508</v>
      </c>
      <c r="C56" s="285"/>
      <c r="D56" s="285"/>
      <c r="E56" s="285"/>
      <c r="F56" s="285"/>
      <c r="G56" s="285"/>
      <c r="H56" s="285"/>
      <c r="I56" s="282"/>
      <c r="J56" s="282"/>
      <c r="K56" s="282"/>
      <c r="L56" s="282"/>
      <c r="M56" s="282"/>
      <c r="N56" s="282"/>
      <c r="O56" s="282"/>
      <c r="P56" s="282"/>
      <c r="Q56" s="282"/>
      <c r="R56" s="282"/>
      <c r="S56" s="282"/>
      <c r="T56" s="282"/>
      <c r="U56" s="282"/>
      <c r="V56" s="282"/>
      <c r="W56" s="282"/>
      <c r="X56" s="282"/>
      <c r="Y56" s="282"/>
    </row>
    <row r="57" ht="17.25" spans="1:25">
      <c r="A57" s="282"/>
      <c r="B57" s="285" t="s">
        <v>509</v>
      </c>
      <c r="C57" s="285"/>
      <c r="D57" s="285"/>
      <c r="E57" s="285"/>
      <c r="F57" s="285"/>
      <c r="G57" s="285"/>
      <c r="H57" s="285"/>
      <c r="I57" s="285"/>
      <c r="J57" s="285"/>
      <c r="K57" s="285"/>
      <c r="L57" s="282"/>
      <c r="M57" s="282"/>
      <c r="N57" s="282"/>
      <c r="O57" s="282"/>
      <c r="P57" s="282"/>
      <c r="Q57" s="282"/>
      <c r="R57" s="282"/>
      <c r="S57" s="282"/>
      <c r="T57" s="282"/>
      <c r="U57" s="282"/>
      <c r="V57" s="282"/>
      <c r="W57" s="282"/>
      <c r="X57" s="282"/>
      <c r="Y57" s="282"/>
    </row>
    <row r="58" ht="17.25" spans="1:25">
      <c r="A58" s="282"/>
      <c r="B58" s="285"/>
      <c r="C58" s="282"/>
      <c r="D58" s="282"/>
      <c r="E58" s="282"/>
      <c r="F58" s="282"/>
      <c r="G58" s="282"/>
      <c r="H58" s="282"/>
      <c r="I58" s="282"/>
      <c r="J58" s="282"/>
      <c r="K58" s="282"/>
      <c r="L58" s="282"/>
      <c r="M58" s="282"/>
      <c r="N58" s="282"/>
      <c r="O58" s="282"/>
      <c r="P58" s="282"/>
      <c r="Q58" s="282"/>
      <c r="R58" s="282"/>
      <c r="S58" s="282"/>
      <c r="T58" s="282"/>
      <c r="U58" s="282"/>
      <c r="V58" s="282"/>
      <c r="W58" s="282"/>
      <c r="X58" s="282"/>
      <c r="Y58" s="282"/>
    </row>
    <row r="59" ht="17.25" spans="1:25">
      <c r="A59" s="282"/>
      <c r="B59" s="286" t="s">
        <v>495</v>
      </c>
      <c r="C59" s="286"/>
      <c r="D59" s="282"/>
      <c r="E59" s="282"/>
      <c r="F59" s="282"/>
      <c r="G59" s="282"/>
      <c r="H59" s="282"/>
      <c r="I59" s="282"/>
      <c r="J59" s="282"/>
      <c r="K59" s="282"/>
      <c r="L59" s="282"/>
      <c r="M59" s="282"/>
      <c r="N59" s="282"/>
      <c r="O59" s="282"/>
      <c r="P59" s="282"/>
      <c r="Q59" s="282"/>
      <c r="R59" s="282"/>
      <c r="S59" s="282"/>
      <c r="T59" s="282"/>
      <c r="U59" s="282"/>
      <c r="V59" s="282"/>
      <c r="W59" s="282"/>
      <c r="X59" s="282"/>
      <c r="Y59" s="282"/>
    </row>
    <row r="60" ht="17.25" spans="1:24">
      <c r="A60" s="282"/>
      <c r="B60" s="287" t="s">
        <v>496</v>
      </c>
      <c r="C60" s="299" t="s">
        <v>498</v>
      </c>
      <c r="D60" s="299" t="s">
        <v>500</v>
      </c>
      <c r="E60" s="299" t="s">
        <v>510</v>
      </c>
      <c r="F60" s="299" t="s">
        <v>511</v>
      </c>
      <c r="G60" s="282"/>
      <c r="H60" s="282"/>
      <c r="I60" s="282"/>
      <c r="J60" s="282"/>
      <c r="K60" s="282"/>
      <c r="L60" s="282"/>
      <c r="M60" s="282"/>
      <c r="N60" s="282"/>
      <c r="O60" s="282"/>
      <c r="P60" s="282"/>
      <c r="Q60" s="282"/>
      <c r="R60" s="282"/>
      <c r="S60" s="282"/>
      <c r="T60" s="282"/>
      <c r="U60" s="282"/>
      <c r="V60" s="282"/>
      <c r="W60" s="282"/>
      <c r="X60" s="282"/>
    </row>
    <row r="61" ht="17.25" spans="1:24">
      <c r="A61" s="282"/>
      <c r="B61" s="300">
        <f>C61*10+D61*10+E61*10</f>
        <v>350000</v>
      </c>
      <c r="C61" s="301">
        <v>15000</v>
      </c>
      <c r="D61" s="301">
        <v>10000</v>
      </c>
      <c r="E61" s="301">
        <v>10000</v>
      </c>
      <c r="F61" s="302">
        <v>0.03</v>
      </c>
      <c r="G61" s="282"/>
      <c r="H61" s="282"/>
      <c r="I61" s="282"/>
      <c r="J61" s="282"/>
      <c r="K61" s="282"/>
      <c r="L61" s="282"/>
      <c r="M61" s="282"/>
      <c r="N61" s="282"/>
      <c r="O61" s="282"/>
      <c r="P61" s="282"/>
      <c r="Q61" s="282"/>
      <c r="R61" s="282"/>
      <c r="S61" s="282"/>
      <c r="T61" s="282"/>
      <c r="U61" s="282"/>
      <c r="V61" s="282"/>
      <c r="W61" s="282"/>
      <c r="X61" s="282"/>
    </row>
    <row r="62" ht="17.25" spans="1:25">
      <c r="A62" s="282"/>
      <c r="B62" s="296"/>
      <c r="C62" s="296"/>
      <c r="D62" s="296"/>
      <c r="E62" s="296"/>
      <c r="F62" s="296"/>
      <c r="G62" s="303"/>
      <c r="H62" s="282"/>
      <c r="I62" s="282"/>
      <c r="J62" s="282"/>
      <c r="K62" s="282"/>
      <c r="L62" s="282"/>
      <c r="M62" s="282"/>
      <c r="N62" s="282"/>
      <c r="O62" s="282"/>
      <c r="P62" s="282"/>
      <c r="Q62" s="282"/>
      <c r="R62" s="282"/>
      <c r="S62" s="282"/>
      <c r="T62" s="282"/>
      <c r="U62" s="282"/>
      <c r="V62" s="282"/>
      <c r="W62" s="282"/>
      <c r="X62" s="282"/>
      <c r="Y62" s="282"/>
    </row>
    <row r="63" ht="17.25" spans="1:25">
      <c r="A63" s="282"/>
      <c r="B63" s="286" t="s">
        <v>501</v>
      </c>
      <c r="C63" s="286"/>
      <c r="D63" s="282"/>
      <c r="E63" s="282"/>
      <c r="F63" s="282"/>
      <c r="G63" s="282"/>
      <c r="H63" s="282"/>
      <c r="I63" s="282"/>
      <c r="J63" s="282"/>
      <c r="K63" s="282"/>
      <c r="L63" s="282"/>
      <c r="M63" s="282"/>
      <c r="N63" s="282"/>
      <c r="O63" s="282"/>
      <c r="P63" s="282"/>
      <c r="Q63" s="282"/>
      <c r="R63" s="282"/>
      <c r="S63" s="282"/>
      <c r="T63" s="282"/>
      <c r="U63" s="282"/>
      <c r="V63" s="282"/>
      <c r="W63" s="282"/>
      <c r="X63" s="282"/>
      <c r="Y63" s="282"/>
    </row>
    <row r="64" ht="18" customHeight="1" spans="1:11">
      <c r="A64" s="282"/>
      <c r="B64" s="304" t="s">
        <v>502</v>
      </c>
      <c r="C64" s="304"/>
      <c r="D64" s="304"/>
      <c r="E64" s="304"/>
      <c r="F64" s="304"/>
      <c r="G64" s="304"/>
      <c r="H64" s="304"/>
      <c r="I64" s="304"/>
      <c r="J64" s="304"/>
      <c r="K64" s="304"/>
    </row>
    <row r="65" ht="18.8" customHeight="1" spans="1:11">
      <c r="A65" s="282"/>
      <c r="B65" s="307"/>
      <c r="C65" s="293"/>
      <c r="D65" s="293"/>
      <c r="E65" s="293"/>
      <c r="F65" s="308"/>
      <c r="G65" s="307"/>
      <c r="H65" s="293"/>
      <c r="I65" s="293"/>
      <c r="J65" s="293"/>
      <c r="K65" s="308"/>
    </row>
    <row r="66" ht="17.25" spans="1:11">
      <c r="A66" s="282"/>
      <c r="B66" s="307"/>
      <c r="C66" s="293"/>
      <c r="D66" s="293"/>
      <c r="E66" s="293"/>
      <c r="F66" s="308"/>
      <c r="G66" s="307"/>
      <c r="H66" s="293"/>
      <c r="I66" s="293"/>
      <c r="J66" s="293"/>
      <c r="K66" s="308"/>
    </row>
    <row r="67" ht="17.25" spans="1:11">
      <c r="A67" s="282"/>
      <c r="B67" s="307"/>
      <c r="C67" s="293"/>
      <c r="D67" s="293"/>
      <c r="E67" s="293"/>
      <c r="F67" s="308"/>
      <c r="G67" s="307"/>
      <c r="H67" s="293"/>
      <c r="I67" s="293"/>
      <c r="J67" s="293"/>
      <c r="K67" s="308"/>
    </row>
    <row r="68" ht="17.25" spans="1:11">
      <c r="A68" s="282"/>
      <c r="B68" s="307"/>
      <c r="C68" s="293"/>
      <c r="D68" s="293"/>
      <c r="E68" s="293"/>
      <c r="F68" s="308"/>
      <c r="G68" s="307"/>
      <c r="H68" s="293"/>
      <c r="I68" s="293"/>
      <c r="J68" s="293"/>
      <c r="K68" s="308"/>
    </row>
    <row r="69" ht="17.25" spans="1:11">
      <c r="A69" s="282"/>
      <c r="B69" s="307"/>
      <c r="C69" s="293"/>
      <c r="D69" s="293"/>
      <c r="E69" s="293"/>
      <c r="F69" s="308"/>
      <c r="G69" s="307"/>
      <c r="H69" s="293"/>
      <c r="I69" s="293"/>
      <c r="J69" s="293"/>
      <c r="K69" s="308"/>
    </row>
    <row r="70" ht="18" spans="1:11">
      <c r="A70" s="282"/>
      <c r="B70" s="309"/>
      <c r="C70" s="310"/>
      <c r="D70" s="310"/>
      <c r="E70" s="310"/>
      <c r="F70" s="311"/>
      <c r="G70" s="309"/>
      <c r="H70" s="310"/>
      <c r="I70" s="310"/>
      <c r="J70" s="310"/>
      <c r="K70" s="311"/>
    </row>
    <row r="71" ht="17.25" spans="1:25">
      <c r="A71" s="282"/>
      <c r="B71" s="293"/>
      <c r="C71" s="293"/>
      <c r="D71" s="293"/>
      <c r="E71" s="293"/>
      <c r="F71" s="293"/>
      <c r="G71" s="293"/>
      <c r="H71" s="293"/>
      <c r="I71" s="293"/>
      <c r="J71" s="293"/>
      <c r="K71" s="293"/>
      <c r="L71" s="293"/>
      <c r="M71" s="293"/>
      <c r="N71" s="293"/>
      <c r="O71" s="293"/>
      <c r="P71" s="293"/>
      <c r="Q71" s="293"/>
      <c r="R71" s="293"/>
      <c r="S71" s="293"/>
      <c r="T71" s="293"/>
      <c r="U71" s="293"/>
      <c r="V71" s="282"/>
      <c r="W71" s="282"/>
      <c r="X71" s="282"/>
      <c r="Y71" s="282"/>
    </row>
    <row r="72" ht="17.25" spans="1:25">
      <c r="A72" s="282"/>
      <c r="B72" s="293"/>
      <c r="C72" s="293"/>
      <c r="D72" s="293"/>
      <c r="E72" s="293"/>
      <c r="F72" s="293"/>
      <c r="G72" s="293"/>
      <c r="H72" s="293"/>
      <c r="I72" s="293"/>
      <c r="J72" s="293"/>
      <c r="K72" s="293"/>
      <c r="L72" s="293"/>
      <c r="M72" s="293"/>
      <c r="N72" s="293"/>
      <c r="O72" s="293"/>
      <c r="P72" s="293"/>
      <c r="Q72" s="293"/>
      <c r="R72" s="293"/>
      <c r="S72" s="293"/>
      <c r="T72" s="293"/>
      <c r="U72" s="293"/>
      <c r="V72" s="282"/>
      <c r="W72" s="282"/>
      <c r="X72" s="282"/>
      <c r="Y72" s="282"/>
    </row>
    <row r="73" ht="22.5" spans="1:25">
      <c r="A73" s="282"/>
      <c r="B73" s="284" t="s">
        <v>512</v>
      </c>
      <c r="C73" s="284"/>
      <c r="D73" s="284"/>
      <c r="E73" s="282"/>
      <c r="F73" s="282"/>
      <c r="G73" s="282"/>
      <c r="H73" s="282"/>
      <c r="I73" s="282"/>
      <c r="J73" s="282"/>
      <c r="K73" s="282"/>
      <c r="L73" s="282"/>
      <c r="M73" s="282"/>
      <c r="N73" s="282"/>
      <c r="O73" s="282"/>
      <c r="P73" s="282"/>
      <c r="Q73" s="282"/>
      <c r="R73" s="282"/>
      <c r="S73" s="282"/>
      <c r="T73" s="282"/>
      <c r="U73" s="282"/>
      <c r="V73" s="282"/>
      <c r="W73" s="282"/>
      <c r="X73" s="282"/>
      <c r="Y73" s="282"/>
    </row>
    <row r="74" ht="17.25" spans="1:25">
      <c r="A74" s="282"/>
      <c r="B74" s="285" t="s">
        <v>513</v>
      </c>
      <c r="C74" s="285"/>
      <c r="D74" s="285"/>
      <c r="E74" s="285"/>
      <c r="F74" s="285"/>
      <c r="G74" s="285"/>
      <c r="H74" s="285"/>
      <c r="I74" s="282"/>
      <c r="J74" s="282"/>
      <c r="K74" s="282"/>
      <c r="L74" s="282"/>
      <c r="M74" s="282"/>
      <c r="N74" s="282"/>
      <c r="O74" s="282"/>
      <c r="P74" s="282"/>
      <c r="Q74" s="282"/>
      <c r="R74" s="282"/>
      <c r="S74" s="282"/>
      <c r="T74" s="282"/>
      <c r="U74" s="282"/>
      <c r="V74" s="282"/>
      <c r="W74" s="282"/>
      <c r="X74" s="282"/>
      <c r="Y74" s="282"/>
    </row>
    <row r="75" ht="17.25" spans="1:25">
      <c r="A75" s="282"/>
      <c r="B75" s="285" t="s">
        <v>509</v>
      </c>
      <c r="C75" s="285"/>
      <c r="D75" s="285"/>
      <c r="E75" s="285"/>
      <c r="F75" s="285"/>
      <c r="G75" s="285"/>
      <c r="H75" s="285"/>
      <c r="I75" s="285"/>
      <c r="J75" s="285"/>
      <c r="K75" s="285"/>
      <c r="L75" s="282"/>
      <c r="M75" s="282"/>
      <c r="N75" s="282"/>
      <c r="O75" s="282"/>
      <c r="P75" s="282"/>
      <c r="Q75" s="282"/>
      <c r="R75" s="282"/>
      <c r="S75" s="282"/>
      <c r="T75" s="282"/>
      <c r="U75" s="282"/>
      <c r="V75" s="282"/>
      <c r="W75" s="282"/>
      <c r="X75" s="282"/>
      <c r="Y75" s="282"/>
    </row>
    <row r="76" ht="17.25" spans="1:25">
      <c r="A76" s="282"/>
      <c r="B76" s="285"/>
      <c r="C76" s="282"/>
      <c r="D76" s="282"/>
      <c r="E76" s="282"/>
      <c r="F76" s="282"/>
      <c r="G76" s="282"/>
      <c r="H76" s="282"/>
      <c r="I76" s="282"/>
      <c r="J76" s="282"/>
      <c r="K76" s="282"/>
      <c r="L76" s="282"/>
      <c r="M76" s="282"/>
      <c r="N76" s="282"/>
      <c r="O76" s="282"/>
      <c r="P76" s="282"/>
      <c r="Q76" s="282"/>
      <c r="R76" s="282"/>
      <c r="S76" s="282"/>
      <c r="T76" s="282"/>
      <c r="U76" s="282"/>
      <c r="V76" s="282"/>
      <c r="W76" s="282"/>
      <c r="X76" s="282"/>
      <c r="Y76" s="282"/>
    </row>
    <row r="77" ht="17.25" spans="1:25">
      <c r="A77" s="282"/>
      <c r="B77" s="286" t="s">
        <v>495</v>
      </c>
      <c r="C77" s="286"/>
      <c r="D77" s="282"/>
      <c r="E77" s="282"/>
      <c r="F77" s="282"/>
      <c r="G77" s="282"/>
      <c r="H77" s="282"/>
      <c r="I77" s="282"/>
      <c r="J77" s="282"/>
      <c r="K77" s="282"/>
      <c r="L77" s="282"/>
      <c r="M77" s="282"/>
      <c r="N77" s="282"/>
      <c r="O77" s="282"/>
      <c r="P77" s="282"/>
      <c r="Q77" s="282"/>
      <c r="R77" s="282"/>
      <c r="S77" s="282"/>
      <c r="T77" s="282"/>
      <c r="U77" s="282"/>
      <c r="V77" s="282"/>
      <c r="W77" s="282"/>
      <c r="X77" s="282"/>
      <c r="Y77" s="282"/>
    </row>
    <row r="78" ht="17.25" spans="1:24">
      <c r="A78" s="282"/>
      <c r="B78" s="287" t="s">
        <v>496</v>
      </c>
      <c r="C78" s="287" t="s">
        <v>498</v>
      </c>
      <c r="D78" s="287" t="s">
        <v>497</v>
      </c>
      <c r="E78" s="287" t="s">
        <v>514</v>
      </c>
      <c r="F78" s="287" t="s">
        <v>515</v>
      </c>
      <c r="G78" s="294" t="s">
        <v>516</v>
      </c>
      <c r="H78" s="282"/>
      <c r="I78" s="282"/>
      <c r="J78" s="282"/>
      <c r="K78" s="282"/>
      <c r="L78" s="282"/>
      <c r="M78" s="282"/>
      <c r="N78" s="282"/>
      <c r="O78" s="282"/>
      <c r="P78" s="282"/>
      <c r="Q78" s="282"/>
      <c r="R78" s="282"/>
      <c r="S78" s="282"/>
      <c r="T78" s="282"/>
      <c r="U78" s="282"/>
      <c r="V78" s="282"/>
      <c r="W78" s="282"/>
      <c r="X78" s="282"/>
    </row>
    <row r="79" ht="17.25" spans="1:24">
      <c r="A79" s="282"/>
      <c r="B79" s="287">
        <f>C79*10+D79*0.5+E79*10+F79*10</f>
        <v>500000</v>
      </c>
      <c r="C79" s="287">
        <v>16000</v>
      </c>
      <c r="D79" s="287">
        <v>320000</v>
      </c>
      <c r="E79" s="312">
        <v>9000</v>
      </c>
      <c r="F79" s="312">
        <v>9000</v>
      </c>
      <c r="G79" s="295">
        <v>0.03</v>
      </c>
      <c r="H79" s="282"/>
      <c r="I79" s="282"/>
      <c r="J79" s="282"/>
      <c r="K79" s="282"/>
      <c r="L79" s="282"/>
      <c r="M79" s="282"/>
      <c r="N79" s="282"/>
      <c r="O79" s="282"/>
      <c r="P79" s="282"/>
      <c r="Q79" s="282"/>
      <c r="R79" s="282"/>
      <c r="S79" s="282"/>
      <c r="T79" s="282"/>
      <c r="U79" s="282"/>
      <c r="V79" s="282"/>
      <c r="W79" s="282"/>
      <c r="X79" s="282"/>
    </row>
    <row r="80" ht="17.25" spans="1:25">
      <c r="A80" s="282"/>
      <c r="B80" s="296"/>
      <c r="C80" s="296"/>
      <c r="D80" s="296"/>
      <c r="E80" s="296"/>
      <c r="F80" s="296"/>
      <c r="G80" s="303"/>
      <c r="H80" s="282"/>
      <c r="I80" s="282"/>
      <c r="J80" s="282"/>
      <c r="K80" s="282"/>
      <c r="L80" s="282"/>
      <c r="M80" s="282"/>
      <c r="N80" s="282"/>
      <c r="O80" s="282"/>
      <c r="P80" s="282"/>
      <c r="Q80" s="282"/>
      <c r="R80" s="282"/>
      <c r="S80" s="282"/>
      <c r="T80" s="282"/>
      <c r="U80" s="282"/>
      <c r="V80" s="282"/>
      <c r="W80" s="282"/>
      <c r="X80" s="282"/>
      <c r="Y80" s="282"/>
    </row>
    <row r="81" ht="17.25" spans="1:25">
      <c r="A81" s="282"/>
      <c r="B81" s="286" t="s">
        <v>501</v>
      </c>
      <c r="C81" s="286"/>
      <c r="D81" s="282"/>
      <c r="E81" s="282"/>
      <c r="F81" s="282"/>
      <c r="G81" s="282"/>
      <c r="H81" s="282"/>
      <c r="I81" s="282"/>
      <c r="J81" s="282"/>
      <c r="K81" s="282"/>
      <c r="L81" s="282"/>
      <c r="M81" s="282"/>
      <c r="N81" s="282"/>
      <c r="O81" s="282"/>
      <c r="P81" s="282"/>
      <c r="Q81" s="282"/>
      <c r="R81" s="282"/>
      <c r="S81" s="282"/>
      <c r="T81" s="282"/>
      <c r="U81" s="282"/>
      <c r="V81" s="282"/>
      <c r="W81" s="282"/>
      <c r="X81" s="282"/>
      <c r="Y81" s="282"/>
    </row>
    <row r="82" ht="18" spans="1:13">
      <c r="A82" s="282"/>
      <c r="B82" s="304" t="s">
        <v>502</v>
      </c>
      <c r="C82" s="304"/>
      <c r="D82" s="304"/>
      <c r="E82" s="304"/>
      <c r="F82" s="304"/>
      <c r="G82" s="304"/>
      <c r="H82" s="304"/>
      <c r="I82" s="304"/>
      <c r="J82" s="304"/>
      <c r="K82" s="304"/>
      <c r="L82" s="304"/>
      <c r="M82" s="304"/>
    </row>
    <row r="83" spans="1:13">
      <c r="A83" s="280"/>
      <c r="B83" s="307"/>
      <c r="C83" s="293"/>
      <c r="D83" s="293"/>
      <c r="E83" s="293"/>
      <c r="F83" s="293"/>
      <c r="G83" s="308"/>
      <c r="H83" s="307"/>
      <c r="I83" s="293"/>
      <c r="J83" s="293"/>
      <c r="K83" s="293"/>
      <c r="L83" s="293"/>
      <c r="M83" s="308"/>
    </row>
    <row r="84" spans="1:13">
      <c r="A84" s="280"/>
      <c r="B84" s="307"/>
      <c r="C84" s="293"/>
      <c r="D84" s="293"/>
      <c r="E84" s="293"/>
      <c r="F84" s="293"/>
      <c r="G84" s="308"/>
      <c r="H84" s="307"/>
      <c r="I84" s="293"/>
      <c r="J84" s="293"/>
      <c r="K84" s="293"/>
      <c r="L84" s="293"/>
      <c r="M84" s="308"/>
    </row>
    <row r="85" spans="1:13">
      <c r="A85" s="280"/>
      <c r="B85" s="307"/>
      <c r="C85" s="293"/>
      <c r="D85" s="293"/>
      <c r="E85" s="293"/>
      <c r="F85" s="293"/>
      <c r="G85" s="308"/>
      <c r="H85" s="307"/>
      <c r="I85" s="293"/>
      <c r="J85" s="293"/>
      <c r="K85" s="293"/>
      <c r="L85" s="293"/>
      <c r="M85" s="308"/>
    </row>
    <row r="86" spans="1:13">
      <c r="A86" s="280"/>
      <c r="B86" s="307"/>
      <c r="C86" s="293"/>
      <c r="D86" s="293"/>
      <c r="E86" s="293"/>
      <c r="F86" s="293"/>
      <c r="G86" s="308"/>
      <c r="H86" s="307"/>
      <c r="I86" s="293"/>
      <c r="J86" s="293"/>
      <c r="K86" s="293"/>
      <c r="L86" s="293"/>
      <c r="M86" s="308"/>
    </row>
    <row r="87" spans="1:13">
      <c r="A87" s="280"/>
      <c r="B87" s="307"/>
      <c r="C87" s="293"/>
      <c r="D87" s="293"/>
      <c r="E87" s="293"/>
      <c r="F87" s="293"/>
      <c r="G87" s="308"/>
      <c r="H87" s="307"/>
      <c r="I87" s="293"/>
      <c r="J87" s="293"/>
      <c r="K87" s="293"/>
      <c r="L87" s="293"/>
      <c r="M87" s="308"/>
    </row>
    <row r="88" spans="2:13">
      <c r="B88" s="309"/>
      <c r="C88" s="310"/>
      <c r="D88" s="310"/>
      <c r="E88" s="310"/>
      <c r="F88" s="310"/>
      <c r="G88" s="311"/>
      <c r="H88" s="309"/>
      <c r="I88" s="310"/>
      <c r="J88" s="310"/>
      <c r="K88" s="310"/>
      <c r="L88" s="310"/>
      <c r="M88" s="311"/>
    </row>
    <row r="91" ht="22.5" spans="2:6">
      <c r="B91" s="284" t="s">
        <v>517</v>
      </c>
      <c r="C91" s="284"/>
      <c r="D91" s="284"/>
      <c r="E91" s="282"/>
      <c r="F91" s="282"/>
    </row>
    <row r="92" spans="2:6">
      <c r="B92" s="285" t="s">
        <v>518</v>
      </c>
      <c r="C92" s="285"/>
      <c r="D92" s="285"/>
      <c r="E92" s="285"/>
      <c r="F92" s="285"/>
    </row>
    <row r="93" spans="2:6">
      <c r="B93" s="285" t="s">
        <v>519</v>
      </c>
      <c r="C93" s="285"/>
      <c r="D93" s="285"/>
      <c r="E93" s="285"/>
      <c r="F93" s="285"/>
    </row>
    <row r="94" ht="17.25" spans="2:6">
      <c r="B94" s="285"/>
      <c r="C94" s="282"/>
      <c r="D94" s="282"/>
      <c r="E94" s="282"/>
      <c r="F94" s="282"/>
    </row>
    <row r="95" ht="17.25" spans="2:6">
      <c r="B95" s="286" t="s">
        <v>495</v>
      </c>
      <c r="C95" s="286"/>
      <c r="D95" s="282"/>
      <c r="E95" s="282"/>
      <c r="F95" s="282"/>
    </row>
    <row r="96" spans="2:10">
      <c r="B96" s="20" t="s">
        <v>496</v>
      </c>
      <c r="C96" s="287" t="s">
        <v>498</v>
      </c>
      <c r="D96" s="20" t="s">
        <v>510</v>
      </c>
      <c r="E96" s="20" t="s">
        <v>514</v>
      </c>
      <c r="F96" s="20" t="s">
        <v>515</v>
      </c>
      <c r="G96" s="287" t="s">
        <v>520</v>
      </c>
      <c r="H96" s="287" t="s">
        <v>521</v>
      </c>
      <c r="I96" s="20" t="s">
        <v>522</v>
      </c>
      <c r="J96" s="20" t="s">
        <v>506</v>
      </c>
    </row>
    <row r="97" spans="2:10">
      <c r="B97" s="20">
        <f>SUM(C97:F97)*10</f>
        <v>3555520</v>
      </c>
      <c r="C97" s="287">
        <v>88888</v>
      </c>
      <c r="D97" s="20">
        <v>88888</v>
      </c>
      <c r="E97" s="20">
        <v>88888</v>
      </c>
      <c r="F97" s="20">
        <v>88888</v>
      </c>
      <c r="G97" s="313">
        <v>0.05</v>
      </c>
      <c r="H97" s="313">
        <v>0.05</v>
      </c>
      <c r="I97" s="314">
        <v>0.03</v>
      </c>
      <c r="J97" s="314">
        <v>0.03</v>
      </c>
    </row>
  </sheetData>
  <mergeCells count="16">
    <mergeCell ref="B29:U29"/>
    <mergeCell ref="B47:M47"/>
    <mergeCell ref="B64:K64"/>
    <mergeCell ref="B82:M82"/>
    <mergeCell ref="B30:E35"/>
    <mergeCell ref="F30:I35"/>
    <mergeCell ref="J30:M35"/>
    <mergeCell ref="N30:Q35"/>
    <mergeCell ref="R30:U35"/>
    <mergeCell ref="B48:E52"/>
    <mergeCell ref="F48:I52"/>
    <mergeCell ref="J48:M52"/>
    <mergeCell ref="B65:F70"/>
    <mergeCell ref="G65:K70"/>
    <mergeCell ref="B83:G88"/>
    <mergeCell ref="H83:M88"/>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6"/>
  <sheetViews>
    <sheetView workbookViewId="0">
      <selection activeCell="F37" sqref="F37"/>
    </sheetView>
  </sheetViews>
  <sheetFormatPr defaultColWidth="9.64166666666667" defaultRowHeight="13.5"/>
  <cols>
    <col min="2" max="2" width="24.75" customWidth="1"/>
    <col min="3" max="3" width="14.25" customWidth="1"/>
    <col min="4" max="4" width="9" customWidth="1"/>
    <col min="6" max="6" width="11.3833333333333" customWidth="1"/>
    <col min="10" max="10" width="24.75" customWidth="1"/>
  </cols>
  <sheetData>
    <row r="1" ht="16.5" spans="1:7">
      <c r="A1" s="265" t="s">
        <v>523</v>
      </c>
      <c r="B1" s="265" t="s">
        <v>524</v>
      </c>
      <c r="C1" s="265" t="s">
        <v>525</v>
      </c>
      <c r="D1" s="265" t="s">
        <v>526</v>
      </c>
      <c r="E1" s="265" t="s">
        <v>527</v>
      </c>
      <c r="G1" s="1"/>
    </row>
    <row r="2" ht="16.5" spans="1:7">
      <c r="A2" s="265" t="s">
        <v>528</v>
      </c>
      <c r="B2" s="265" t="s">
        <v>529</v>
      </c>
      <c r="C2" s="34">
        <v>1</v>
      </c>
      <c r="D2" s="34"/>
      <c r="E2" s="34">
        <v>1</v>
      </c>
      <c r="G2" s="1"/>
    </row>
    <row r="3" ht="16.5" spans="1:7">
      <c r="A3" s="265" t="s">
        <v>528</v>
      </c>
      <c r="B3" s="34" t="s">
        <v>530</v>
      </c>
      <c r="C3" s="34">
        <v>14</v>
      </c>
      <c r="D3" s="34" t="str">
        <f>IF(C3&lt;=370,"","传奇"&amp;(C3-370))</f>
        <v/>
      </c>
      <c r="E3" s="34">
        <v>1</v>
      </c>
      <c r="G3" s="1" t="s">
        <v>531</v>
      </c>
    </row>
    <row r="4" ht="16.5" spans="1:7">
      <c r="A4" s="265" t="s">
        <v>532</v>
      </c>
      <c r="B4" s="34" t="s">
        <v>533</v>
      </c>
      <c r="C4" s="34">
        <v>20</v>
      </c>
      <c r="D4" s="34"/>
      <c r="E4" s="34">
        <v>1</v>
      </c>
      <c r="G4" s="1"/>
    </row>
    <row r="5" ht="16.5" spans="1:7">
      <c r="A5" s="265" t="s">
        <v>528</v>
      </c>
      <c r="B5" s="34" t="s">
        <v>534</v>
      </c>
      <c r="C5" s="34">
        <v>30</v>
      </c>
      <c r="D5" s="34" t="str">
        <f t="shared" ref="D5:D15" si="0">IF(C5&lt;=370,"","传奇"&amp;(C5-370))</f>
        <v/>
      </c>
      <c r="E5" s="34">
        <v>1</v>
      </c>
      <c r="G5" s="1"/>
    </row>
    <row r="6" ht="16.5" spans="1:7">
      <c r="A6" s="265" t="s">
        <v>528</v>
      </c>
      <c r="B6" s="34" t="s">
        <v>535</v>
      </c>
      <c r="C6" s="34">
        <v>44</v>
      </c>
      <c r="D6" s="34" t="str">
        <f t="shared" si="0"/>
        <v/>
      </c>
      <c r="E6" s="34">
        <v>1</v>
      </c>
      <c r="G6" s="1" t="s">
        <v>536</v>
      </c>
    </row>
    <row r="7" ht="16.5" spans="1:5">
      <c r="A7" s="265" t="s">
        <v>528</v>
      </c>
      <c r="B7" s="34" t="s">
        <v>537</v>
      </c>
      <c r="C7" s="34">
        <v>50</v>
      </c>
      <c r="D7" s="34" t="str">
        <f t="shared" si="0"/>
        <v/>
      </c>
      <c r="E7" s="34">
        <v>1</v>
      </c>
    </row>
    <row r="8" ht="16.5" spans="1:5">
      <c r="A8" s="265" t="s">
        <v>528</v>
      </c>
      <c r="B8" s="34" t="s">
        <v>538</v>
      </c>
      <c r="C8" s="34">
        <v>58</v>
      </c>
      <c r="D8" s="34" t="str">
        <f t="shared" si="0"/>
        <v/>
      </c>
      <c r="E8" s="34">
        <v>1</v>
      </c>
    </row>
    <row r="9" ht="16.5" spans="1:5">
      <c r="A9" s="265" t="s">
        <v>528</v>
      </c>
      <c r="B9" s="34" t="s">
        <v>539</v>
      </c>
      <c r="C9" s="34">
        <v>62</v>
      </c>
      <c r="D9" s="34" t="str">
        <f t="shared" si="0"/>
        <v/>
      </c>
      <c r="E9" s="34">
        <v>1</v>
      </c>
    </row>
    <row r="10" ht="16.5" spans="1:5">
      <c r="A10" s="265" t="s">
        <v>528</v>
      </c>
      <c r="B10" s="34" t="s">
        <v>540</v>
      </c>
      <c r="C10" s="34">
        <v>65</v>
      </c>
      <c r="D10" s="34" t="str">
        <f t="shared" si="0"/>
        <v/>
      </c>
      <c r="E10" s="34">
        <v>1</v>
      </c>
    </row>
    <row r="11" ht="16.5" spans="1:5">
      <c r="A11" s="265" t="s">
        <v>528</v>
      </c>
      <c r="B11" s="34" t="s">
        <v>541</v>
      </c>
      <c r="C11" s="34">
        <v>70</v>
      </c>
      <c r="D11" s="34" t="str">
        <f t="shared" si="0"/>
        <v/>
      </c>
      <c r="E11" s="34">
        <v>1</v>
      </c>
    </row>
    <row r="12" ht="16.5" spans="1:5">
      <c r="A12" s="265" t="s">
        <v>542</v>
      </c>
      <c r="B12" s="34" t="s">
        <v>543</v>
      </c>
      <c r="C12" s="34">
        <v>70</v>
      </c>
      <c r="D12" s="34" t="str">
        <f t="shared" si="0"/>
        <v/>
      </c>
      <c r="E12" s="34">
        <v>1</v>
      </c>
    </row>
    <row r="13" ht="16.5" spans="1:5">
      <c r="A13" s="265" t="s">
        <v>542</v>
      </c>
      <c r="B13" s="34" t="s">
        <v>544</v>
      </c>
      <c r="C13" s="34">
        <v>75</v>
      </c>
      <c r="D13" s="34" t="str">
        <f t="shared" si="0"/>
        <v/>
      </c>
      <c r="E13" s="34">
        <v>1</v>
      </c>
    </row>
    <row r="14" spans="1:3">
      <c r="A14" t="s">
        <v>545</v>
      </c>
      <c r="B14" t="s">
        <v>546</v>
      </c>
      <c r="C14" s="266" t="s">
        <v>547</v>
      </c>
    </row>
    <row r="15" ht="16.5" spans="1:5">
      <c r="A15" s="265" t="s">
        <v>548</v>
      </c>
      <c r="B15" s="34" t="s">
        <v>549</v>
      </c>
      <c r="C15" s="34">
        <v>90</v>
      </c>
      <c r="D15" s="34" t="str">
        <f>IF(C15&lt;=370,"","传奇"&amp;(C15-370))</f>
        <v/>
      </c>
      <c r="E15" s="34">
        <v>1</v>
      </c>
    </row>
    <row r="16" ht="16.5" spans="1:5">
      <c r="A16" s="265" t="s">
        <v>528</v>
      </c>
      <c r="B16" s="34" t="s">
        <v>550</v>
      </c>
      <c r="C16" s="34">
        <v>95</v>
      </c>
      <c r="D16" s="34" t="str">
        <f>IF(C16&lt;=370,"","传奇"&amp;(C16-370))</f>
        <v/>
      </c>
      <c r="E16" s="34">
        <v>1</v>
      </c>
    </row>
    <row r="17" ht="16.5" spans="1:5">
      <c r="A17" s="265" t="s">
        <v>528</v>
      </c>
      <c r="B17" s="34" t="s">
        <v>551</v>
      </c>
      <c r="C17" s="34">
        <v>100</v>
      </c>
      <c r="D17" s="34"/>
      <c r="E17" s="34">
        <v>1</v>
      </c>
    </row>
    <row r="18" ht="16.5" spans="1:5">
      <c r="A18" s="265" t="s">
        <v>542</v>
      </c>
      <c r="B18" s="34" t="s">
        <v>552</v>
      </c>
      <c r="C18" s="34">
        <v>100</v>
      </c>
      <c r="D18" s="34" t="str">
        <f t="shared" ref="D18:D34" si="1">IF(C18&lt;=370,"","传奇"&amp;(C18-370))</f>
        <v/>
      </c>
      <c r="E18" s="34">
        <v>1</v>
      </c>
    </row>
    <row r="19" ht="16.5" spans="1:5">
      <c r="A19" s="265" t="s">
        <v>542</v>
      </c>
      <c r="B19" s="34" t="s">
        <v>553</v>
      </c>
      <c r="C19" s="34">
        <v>105</v>
      </c>
      <c r="D19" s="34" t="str">
        <f t="shared" si="1"/>
        <v/>
      </c>
      <c r="E19" s="34">
        <v>1</v>
      </c>
    </row>
    <row r="20" ht="16.5" spans="1:5">
      <c r="A20" s="265" t="s">
        <v>528</v>
      </c>
      <c r="B20" s="34" t="s">
        <v>554</v>
      </c>
      <c r="C20" s="34">
        <v>110</v>
      </c>
      <c r="D20" s="34" t="str">
        <f t="shared" si="1"/>
        <v/>
      </c>
      <c r="E20" s="34">
        <v>1</v>
      </c>
    </row>
    <row r="21" ht="16.5" spans="1:5">
      <c r="A21" s="265" t="s">
        <v>555</v>
      </c>
      <c r="B21" s="34" t="s">
        <v>556</v>
      </c>
      <c r="C21" s="34">
        <v>115</v>
      </c>
      <c r="D21" s="34" t="str">
        <f t="shared" si="1"/>
        <v/>
      </c>
      <c r="E21" s="34">
        <v>1</v>
      </c>
    </row>
    <row r="22" ht="16.5" spans="1:5">
      <c r="A22" s="265" t="s">
        <v>555</v>
      </c>
      <c r="B22" s="34" t="s">
        <v>557</v>
      </c>
      <c r="C22" s="34">
        <v>115</v>
      </c>
      <c r="D22" s="34" t="str">
        <f t="shared" si="1"/>
        <v/>
      </c>
      <c r="E22" s="34">
        <v>1</v>
      </c>
    </row>
    <row r="23" ht="16.5" spans="1:5">
      <c r="A23" s="265" t="s">
        <v>528</v>
      </c>
      <c r="B23" s="34" t="s">
        <v>558</v>
      </c>
      <c r="C23" s="34">
        <v>120</v>
      </c>
      <c r="D23" s="34" t="str">
        <f t="shared" si="1"/>
        <v/>
      </c>
      <c r="E23" s="34">
        <v>1</v>
      </c>
    </row>
    <row r="24" ht="16.5" spans="1:5">
      <c r="A24" s="265" t="s">
        <v>555</v>
      </c>
      <c r="B24" s="34" t="s">
        <v>559</v>
      </c>
      <c r="C24" s="34">
        <v>120</v>
      </c>
      <c r="D24" s="34" t="str">
        <f t="shared" si="1"/>
        <v/>
      </c>
      <c r="E24" s="34">
        <v>1</v>
      </c>
    </row>
    <row r="25" ht="16.5" spans="1:5">
      <c r="A25" s="265" t="s">
        <v>555</v>
      </c>
      <c r="B25" s="34" t="s">
        <v>560</v>
      </c>
      <c r="C25" s="34">
        <v>120</v>
      </c>
      <c r="D25" s="34" t="str">
        <f t="shared" si="1"/>
        <v/>
      </c>
      <c r="E25" s="34">
        <v>1</v>
      </c>
    </row>
    <row r="26" ht="16.5" spans="1:5">
      <c r="A26" s="265" t="s">
        <v>561</v>
      </c>
      <c r="B26" s="34" t="s">
        <v>562</v>
      </c>
      <c r="C26" s="34">
        <v>120</v>
      </c>
      <c r="D26" s="34" t="str">
        <f t="shared" si="1"/>
        <v/>
      </c>
      <c r="E26" s="34">
        <v>1</v>
      </c>
    </row>
    <row r="27" ht="16.5" spans="1:5">
      <c r="A27" s="265" t="s">
        <v>561</v>
      </c>
      <c r="B27" s="34" t="s">
        <v>563</v>
      </c>
      <c r="C27" s="34">
        <v>120</v>
      </c>
      <c r="D27" s="34" t="str">
        <f t="shared" si="1"/>
        <v/>
      </c>
      <c r="E27" s="34">
        <v>1</v>
      </c>
    </row>
    <row r="28" ht="16.5" spans="1:5">
      <c r="A28" s="265" t="s">
        <v>528</v>
      </c>
      <c r="B28" s="34" t="s">
        <v>564</v>
      </c>
      <c r="C28" s="34">
        <v>120</v>
      </c>
      <c r="D28" s="34" t="str">
        <f t="shared" si="1"/>
        <v/>
      </c>
      <c r="E28" s="34">
        <v>1</v>
      </c>
    </row>
    <row r="29" ht="16.5" spans="1:5">
      <c r="A29" s="265" t="s">
        <v>528</v>
      </c>
      <c r="B29" s="34" t="s">
        <v>565</v>
      </c>
      <c r="C29" s="34">
        <v>120</v>
      </c>
      <c r="D29" s="34" t="str">
        <f t="shared" si="1"/>
        <v/>
      </c>
      <c r="E29" s="34">
        <v>1</v>
      </c>
    </row>
    <row r="30" ht="16.5" spans="1:5">
      <c r="A30" s="265" t="s">
        <v>566</v>
      </c>
      <c r="B30" s="34" t="s">
        <v>567</v>
      </c>
      <c r="C30" s="34">
        <v>120</v>
      </c>
      <c r="D30" s="34" t="str">
        <f t="shared" si="1"/>
        <v/>
      </c>
      <c r="E30" s="34">
        <v>1</v>
      </c>
    </row>
    <row r="31" ht="16.5" spans="1:5">
      <c r="A31" s="265" t="s">
        <v>561</v>
      </c>
      <c r="B31" s="34" t="s">
        <v>568</v>
      </c>
      <c r="C31" s="34">
        <v>120</v>
      </c>
      <c r="D31" s="34" t="str">
        <f t="shared" si="1"/>
        <v/>
      </c>
      <c r="E31" s="34">
        <v>1</v>
      </c>
    </row>
    <row r="32" ht="16.5" spans="1:5">
      <c r="A32" s="265" t="s">
        <v>528</v>
      </c>
      <c r="B32" s="34" t="s">
        <v>569</v>
      </c>
      <c r="C32" s="34">
        <v>130</v>
      </c>
      <c r="D32" s="34" t="str">
        <f t="shared" si="1"/>
        <v/>
      </c>
      <c r="E32" s="34">
        <v>1</v>
      </c>
    </row>
    <row r="33" ht="16.5" spans="1:5">
      <c r="A33" s="265" t="s">
        <v>528</v>
      </c>
      <c r="B33" s="34" t="s">
        <v>570</v>
      </c>
      <c r="C33" s="34">
        <v>135</v>
      </c>
      <c r="D33" s="34" t="str">
        <f t="shared" si="1"/>
        <v/>
      </c>
      <c r="E33" s="34">
        <v>1</v>
      </c>
    </row>
    <row r="34" ht="16.5" spans="1:5">
      <c r="A34" s="265" t="s">
        <v>542</v>
      </c>
      <c r="B34" s="34" t="s">
        <v>571</v>
      </c>
      <c r="C34" s="34">
        <v>140</v>
      </c>
      <c r="D34" s="34" t="str">
        <f t="shared" si="1"/>
        <v/>
      </c>
      <c r="E34" s="34">
        <v>1</v>
      </c>
    </row>
    <row r="35" ht="16.5" spans="1:5">
      <c r="A35" s="265" t="s">
        <v>528</v>
      </c>
      <c r="B35" s="34" t="s">
        <v>572</v>
      </c>
      <c r="C35" s="34">
        <v>150</v>
      </c>
      <c r="D35" s="34"/>
      <c r="E35" s="34">
        <v>1</v>
      </c>
    </row>
    <row r="36" ht="16.5" spans="1:5">
      <c r="A36" s="265" t="s">
        <v>528</v>
      </c>
      <c r="B36" s="34" t="s">
        <v>573</v>
      </c>
      <c r="C36" s="34">
        <v>150</v>
      </c>
      <c r="D36" s="34" t="str">
        <f t="shared" ref="D36:D69" si="2">IF(C36&lt;=370,"","传奇"&amp;(C36-370))</f>
        <v/>
      </c>
      <c r="E36" s="34">
        <v>1</v>
      </c>
    </row>
    <row r="37" ht="16.5" spans="1:5">
      <c r="A37" s="265" t="s">
        <v>561</v>
      </c>
      <c r="B37" s="34" t="s">
        <v>574</v>
      </c>
      <c r="C37" s="34">
        <v>150</v>
      </c>
      <c r="D37" s="34" t="str">
        <f t="shared" si="2"/>
        <v/>
      </c>
      <c r="E37" s="34">
        <v>1</v>
      </c>
    </row>
    <row r="38" ht="16.5" spans="1:5">
      <c r="A38" s="265" t="s">
        <v>528</v>
      </c>
      <c r="B38" s="34" t="s">
        <v>575</v>
      </c>
      <c r="C38" s="34">
        <v>160</v>
      </c>
      <c r="D38" s="34" t="str">
        <f t="shared" si="2"/>
        <v/>
      </c>
      <c r="E38" s="34">
        <v>1</v>
      </c>
    </row>
    <row r="39" ht="16.5" spans="1:5">
      <c r="A39" s="265" t="s">
        <v>528</v>
      </c>
      <c r="B39" s="34" t="s">
        <v>576</v>
      </c>
      <c r="C39" s="34">
        <v>170</v>
      </c>
      <c r="D39" s="34" t="str">
        <f t="shared" si="2"/>
        <v/>
      </c>
      <c r="E39" s="34">
        <v>1</v>
      </c>
    </row>
    <row r="40" ht="16.5" spans="1:5">
      <c r="A40" s="265" t="s">
        <v>528</v>
      </c>
      <c r="B40" s="34" t="s">
        <v>577</v>
      </c>
      <c r="C40" s="34">
        <v>180</v>
      </c>
      <c r="D40" s="34" t="str">
        <f t="shared" si="2"/>
        <v/>
      </c>
      <c r="E40" s="34">
        <v>1</v>
      </c>
    </row>
    <row r="41" ht="16.5" spans="1:5">
      <c r="A41" s="265" t="s">
        <v>578</v>
      </c>
      <c r="B41" s="34" t="s">
        <v>579</v>
      </c>
      <c r="C41" s="34">
        <v>180</v>
      </c>
      <c r="D41" s="34" t="str">
        <f t="shared" si="2"/>
        <v/>
      </c>
      <c r="E41" s="34">
        <v>1</v>
      </c>
    </row>
    <row r="42" ht="16.5" spans="1:5">
      <c r="A42" s="265" t="s">
        <v>528</v>
      </c>
      <c r="B42" s="34" t="s">
        <v>580</v>
      </c>
      <c r="C42" s="34">
        <v>190</v>
      </c>
      <c r="D42" s="34" t="str">
        <f t="shared" si="2"/>
        <v/>
      </c>
      <c r="E42" s="34">
        <v>1</v>
      </c>
    </row>
    <row r="43" ht="16.5" spans="1:5">
      <c r="A43" s="265" t="s">
        <v>542</v>
      </c>
      <c r="B43" s="34" t="s">
        <v>581</v>
      </c>
      <c r="C43" s="34">
        <v>200</v>
      </c>
      <c r="D43" s="34" t="str">
        <f t="shared" si="2"/>
        <v/>
      </c>
      <c r="E43" s="34">
        <v>1</v>
      </c>
    </row>
    <row r="44" ht="16.5" spans="1:5">
      <c r="A44" s="265" t="s">
        <v>542</v>
      </c>
      <c r="B44" s="34" t="s">
        <v>582</v>
      </c>
      <c r="C44" s="34">
        <v>200</v>
      </c>
      <c r="D44" s="34" t="str">
        <f t="shared" si="2"/>
        <v/>
      </c>
      <c r="E44" s="34">
        <v>1</v>
      </c>
    </row>
    <row r="45" ht="16.5" spans="1:5">
      <c r="A45" s="265" t="s">
        <v>542</v>
      </c>
      <c r="B45" s="34" t="s">
        <v>583</v>
      </c>
      <c r="C45" s="34">
        <v>200</v>
      </c>
      <c r="D45" s="34" t="str">
        <f t="shared" si="2"/>
        <v/>
      </c>
      <c r="E45" s="34">
        <v>1</v>
      </c>
    </row>
    <row r="46" ht="16.5" spans="1:5">
      <c r="A46" s="265" t="s">
        <v>528</v>
      </c>
      <c r="B46" s="34" t="s">
        <v>584</v>
      </c>
      <c r="C46" s="34">
        <v>220</v>
      </c>
      <c r="D46" s="34" t="str">
        <f t="shared" si="2"/>
        <v/>
      </c>
      <c r="E46" s="34">
        <v>1</v>
      </c>
    </row>
    <row r="47" ht="16.5" spans="1:5">
      <c r="A47" s="265" t="s">
        <v>528</v>
      </c>
      <c r="B47" s="34" t="s">
        <v>585</v>
      </c>
      <c r="C47" s="34">
        <v>230</v>
      </c>
      <c r="D47" s="34" t="str">
        <f t="shared" si="2"/>
        <v/>
      </c>
      <c r="E47" s="34">
        <v>1</v>
      </c>
    </row>
    <row r="48" ht="16.5" spans="1:5">
      <c r="A48" s="265" t="s">
        <v>528</v>
      </c>
      <c r="B48" s="34" t="s">
        <v>586</v>
      </c>
      <c r="C48" s="34">
        <v>240</v>
      </c>
      <c r="D48" s="34" t="str">
        <f t="shared" si="2"/>
        <v/>
      </c>
      <c r="E48" s="34">
        <v>1</v>
      </c>
    </row>
    <row r="49" ht="16.5" spans="1:5">
      <c r="A49" s="265" t="s">
        <v>578</v>
      </c>
      <c r="B49" s="34" t="s">
        <v>587</v>
      </c>
      <c r="C49" s="34">
        <v>240</v>
      </c>
      <c r="D49" s="34" t="str">
        <f t="shared" si="2"/>
        <v/>
      </c>
      <c r="E49" s="34">
        <v>1</v>
      </c>
    </row>
    <row r="50" ht="16.5" spans="1:5">
      <c r="A50" s="265" t="s">
        <v>542</v>
      </c>
      <c r="B50" s="34" t="s">
        <v>588</v>
      </c>
      <c r="C50" s="34">
        <v>240</v>
      </c>
      <c r="D50" s="34" t="str">
        <f t="shared" si="2"/>
        <v/>
      </c>
      <c r="E50" s="34">
        <v>1</v>
      </c>
    </row>
    <row r="51" ht="16.5" spans="1:5">
      <c r="A51" s="265" t="s">
        <v>555</v>
      </c>
      <c r="B51" s="34" t="s">
        <v>589</v>
      </c>
      <c r="C51" s="34">
        <v>240</v>
      </c>
      <c r="D51" s="34" t="str">
        <f t="shared" si="2"/>
        <v/>
      </c>
      <c r="E51" s="34">
        <v>1</v>
      </c>
    </row>
    <row r="52" ht="16.5" spans="1:5">
      <c r="A52" s="265" t="s">
        <v>528</v>
      </c>
      <c r="B52" s="34" t="s">
        <v>590</v>
      </c>
      <c r="C52" s="34">
        <v>250</v>
      </c>
      <c r="D52" s="34" t="str">
        <f t="shared" si="2"/>
        <v/>
      </c>
      <c r="E52" s="34">
        <v>1</v>
      </c>
    </row>
    <row r="53" ht="16.5" spans="1:5">
      <c r="A53" s="265" t="s">
        <v>528</v>
      </c>
      <c r="B53" s="34" t="s">
        <v>591</v>
      </c>
      <c r="C53" s="34">
        <v>260</v>
      </c>
      <c r="D53" s="34" t="str">
        <f t="shared" si="2"/>
        <v/>
      </c>
      <c r="E53" s="34">
        <v>1</v>
      </c>
    </row>
    <row r="54" ht="16.5" spans="1:5">
      <c r="A54" s="265" t="s">
        <v>528</v>
      </c>
      <c r="B54" s="34" t="s">
        <v>592</v>
      </c>
      <c r="C54" s="34">
        <v>270</v>
      </c>
      <c r="D54" s="34" t="str">
        <f t="shared" si="2"/>
        <v/>
      </c>
      <c r="E54" s="34">
        <v>1</v>
      </c>
    </row>
    <row r="55" ht="16.5" spans="1:5">
      <c r="A55" s="265" t="s">
        <v>542</v>
      </c>
      <c r="B55" s="34" t="s">
        <v>593</v>
      </c>
      <c r="C55" s="34">
        <v>270</v>
      </c>
      <c r="D55" s="34" t="str">
        <f t="shared" si="2"/>
        <v/>
      </c>
      <c r="E55" s="34">
        <v>1</v>
      </c>
    </row>
    <row r="56" ht="16.5" spans="1:5">
      <c r="A56" s="265" t="s">
        <v>528</v>
      </c>
      <c r="B56" s="34" t="s">
        <v>594</v>
      </c>
      <c r="C56" s="34">
        <v>280</v>
      </c>
      <c r="D56" s="34" t="str">
        <f t="shared" si="2"/>
        <v/>
      </c>
      <c r="E56" s="34">
        <v>1</v>
      </c>
    </row>
    <row r="57" ht="16.5" spans="1:5">
      <c r="A57" s="265" t="s">
        <v>528</v>
      </c>
      <c r="B57" s="34" t="s">
        <v>595</v>
      </c>
      <c r="C57" s="34">
        <v>300</v>
      </c>
      <c r="D57" s="34" t="str">
        <f t="shared" si="2"/>
        <v/>
      </c>
      <c r="E57" s="34">
        <v>1</v>
      </c>
    </row>
    <row r="58" ht="16.5" spans="1:5">
      <c r="A58" s="265" t="s">
        <v>596</v>
      </c>
      <c r="B58" s="34" t="s">
        <v>597</v>
      </c>
      <c r="C58" s="34">
        <v>300</v>
      </c>
      <c r="D58" s="34" t="str">
        <f t="shared" si="2"/>
        <v/>
      </c>
      <c r="E58" s="34">
        <v>1</v>
      </c>
    </row>
    <row r="59" ht="16.5" spans="1:5">
      <c r="A59" s="265" t="s">
        <v>542</v>
      </c>
      <c r="B59" s="34" t="s">
        <v>598</v>
      </c>
      <c r="C59" s="34">
        <v>300</v>
      </c>
      <c r="D59" s="34" t="str">
        <f t="shared" si="2"/>
        <v/>
      </c>
      <c r="E59" s="34">
        <v>1</v>
      </c>
    </row>
    <row r="60" ht="16.5" spans="1:5">
      <c r="A60" s="265" t="s">
        <v>528</v>
      </c>
      <c r="B60" s="34" t="s">
        <v>599</v>
      </c>
      <c r="C60" s="34">
        <v>315</v>
      </c>
      <c r="D60" s="34" t="str">
        <f t="shared" si="2"/>
        <v/>
      </c>
      <c r="E60" s="34">
        <v>1</v>
      </c>
    </row>
    <row r="61" ht="16.5" spans="1:5">
      <c r="A61" s="265" t="s">
        <v>528</v>
      </c>
      <c r="B61" s="34" t="s">
        <v>600</v>
      </c>
      <c r="C61" s="34">
        <v>320</v>
      </c>
      <c r="D61" s="34" t="str">
        <f t="shared" si="2"/>
        <v/>
      </c>
      <c r="E61" s="34">
        <v>1</v>
      </c>
    </row>
    <row r="62" ht="16.5" spans="1:6">
      <c r="A62" s="265" t="s">
        <v>528</v>
      </c>
      <c r="B62" s="34" t="s">
        <v>601</v>
      </c>
      <c r="C62" s="34">
        <v>320</v>
      </c>
      <c r="D62" s="34"/>
      <c r="E62" s="34">
        <v>1</v>
      </c>
      <c r="F62" s="34" t="s">
        <v>602</v>
      </c>
    </row>
    <row r="63" ht="16.5" spans="1:6">
      <c r="A63" s="265" t="s">
        <v>528</v>
      </c>
      <c r="B63" s="34" t="s">
        <v>603</v>
      </c>
      <c r="C63" s="34">
        <v>320</v>
      </c>
      <c r="D63" s="34"/>
      <c r="E63" s="34">
        <v>1</v>
      </c>
      <c r="F63" s="34" t="s">
        <v>602</v>
      </c>
    </row>
    <row r="64" ht="16.5" spans="1:6">
      <c r="A64" s="265" t="s">
        <v>528</v>
      </c>
      <c r="B64" s="34" t="s">
        <v>604</v>
      </c>
      <c r="C64" s="34">
        <v>320</v>
      </c>
      <c r="D64" s="34"/>
      <c r="E64" s="34">
        <v>1</v>
      </c>
      <c r="F64" s="34" t="s">
        <v>605</v>
      </c>
    </row>
    <row r="65" ht="16.5" spans="1:5">
      <c r="A65" s="265" t="s">
        <v>542</v>
      </c>
      <c r="B65" s="34" t="s">
        <v>606</v>
      </c>
      <c r="C65" s="34">
        <v>320</v>
      </c>
      <c r="D65" s="34" t="str">
        <f t="shared" ref="D65:D71" si="3">IF(C65&lt;=370,"","传奇"&amp;(C65-370))</f>
        <v/>
      </c>
      <c r="E65" s="34">
        <v>1</v>
      </c>
    </row>
    <row r="66" ht="16.5" spans="1:5">
      <c r="A66" s="265" t="s">
        <v>542</v>
      </c>
      <c r="B66" s="34" t="s">
        <v>607</v>
      </c>
      <c r="C66" s="34">
        <v>320</v>
      </c>
      <c r="D66" s="34" t="str">
        <f t="shared" si="3"/>
        <v/>
      </c>
      <c r="E66" s="34">
        <v>1</v>
      </c>
    </row>
    <row r="67" ht="16.5" spans="1:5">
      <c r="A67" s="265" t="s">
        <v>528</v>
      </c>
      <c r="B67" s="34" t="s">
        <v>608</v>
      </c>
      <c r="C67" s="34">
        <v>350</v>
      </c>
      <c r="D67" s="34" t="str">
        <f t="shared" si="3"/>
        <v/>
      </c>
      <c r="E67" s="34">
        <v>1</v>
      </c>
    </row>
    <row r="68" ht="16.5" spans="1:5">
      <c r="A68" s="265" t="s">
        <v>609</v>
      </c>
      <c r="B68" s="34" t="s">
        <v>610</v>
      </c>
      <c r="C68" s="34">
        <v>350</v>
      </c>
      <c r="D68" s="34" t="str">
        <f t="shared" si="3"/>
        <v/>
      </c>
      <c r="E68" s="34">
        <v>1</v>
      </c>
    </row>
    <row r="69" ht="16.5" spans="1:5">
      <c r="A69" s="265" t="s">
        <v>542</v>
      </c>
      <c r="B69" s="34" t="s">
        <v>611</v>
      </c>
      <c r="C69" s="34">
        <v>350</v>
      </c>
      <c r="D69" s="34" t="str">
        <f t="shared" si="3"/>
        <v/>
      </c>
      <c r="E69" s="34">
        <v>1</v>
      </c>
    </row>
    <row r="70" ht="16.5" spans="1:5">
      <c r="A70" s="265" t="s">
        <v>528</v>
      </c>
      <c r="B70" s="34" t="s">
        <v>612</v>
      </c>
      <c r="C70" s="34">
        <v>355</v>
      </c>
      <c r="D70" s="34" t="str">
        <f t="shared" si="3"/>
        <v/>
      </c>
      <c r="E70" s="34">
        <v>1</v>
      </c>
    </row>
    <row r="71" ht="16.5" spans="1:5">
      <c r="A71" s="265" t="s">
        <v>542</v>
      </c>
      <c r="B71" s="34" t="s">
        <v>613</v>
      </c>
      <c r="C71" s="34">
        <v>370</v>
      </c>
      <c r="D71" s="34" t="str">
        <f t="shared" si="3"/>
        <v/>
      </c>
      <c r="E71" s="34">
        <v>1</v>
      </c>
    </row>
    <row r="72" ht="16.5" spans="1:5">
      <c r="A72" s="265" t="s">
        <v>528</v>
      </c>
      <c r="B72" s="34" t="s">
        <v>614</v>
      </c>
      <c r="C72" s="34">
        <v>371</v>
      </c>
      <c r="D72" s="34" t="s">
        <v>615</v>
      </c>
      <c r="E72" s="34">
        <v>1</v>
      </c>
    </row>
    <row r="73" ht="16.5" spans="1:5">
      <c r="A73" s="265" t="s">
        <v>528</v>
      </c>
      <c r="B73" s="34" t="s">
        <v>616</v>
      </c>
      <c r="C73" s="34">
        <v>375</v>
      </c>
      <c r="D73" s="34" t="str">
        <f t="shared" ref="D73:D76" si="4">IF(C73&lt;=370,"","传奇"&amp;(C73-370))</f>
        <v>传奇5</v>
      </c>
      <c r="E73" s="34">
        <v>1</v>
      </c>
    </row>
    <row r="74" ht="16.5" spans="1:5">
      <c r="A74" s="265" t="s">
        <v>617</v>
      </c>
      <c r="B74" s="34" t="s">
        <v>618</v>
      </c>
      <c r="C74" s="34">
        <v>380</v>
      </c>
      <c r="D74" s="34" t="str">
        <f t="shared" si="4"/>
        <v>传奇10</v>
      </c>
      <c r="E74" s="34">
        <v>1</v>
      </c>
    </row>
    <row r="75" ht="16.5" spans="1:5">
      <c r="A75" s="265" t="s">
        <v>542</v>
      </c>
      <c r="B75" s="34" t="s">
        <v>619</v>
      </c>
      <c r="C75" s="34">
        <v>400</v>
      </c>
      <c r="D75" s="34" t="str">
        <f t="shared" si="4"/>
        <v>传奇30</v>
      </c>
      <c r="E75" s="34">
        <v>1</v>
      </c>
    </row>
    <row r="76" ht="16.5" spans="1:6">
      <c r="A76" s="265" t="s">
        <v>528</v>
      </c>
      <c r="B76" s="34" t="s">
        <v>620</v>
      </c>
      <c r="C76" s="34">
        <v>405</v>
      </c>
      <c r="D76" s="34" t="str">
        <f t="shared" si="4"/>
        <v>传奇35</v>
      </c>
      <c r="E76" s="34">
        <v>1</v>
      </c>
      <c r="F76" s="34" t="s">
        <v>621</v>
      </c>
    </row>
    <row r="77" ht="16.5" spans="1:5">
      <c r="A77" s="265" t="s">
        <v>542</v>
      </c>
      <c r="B77" s="34" t="s">
        <v>622</v>
      </c>
      <c r="C77" s="34">
        <v>420</v>
      </c>
      <c r="D77" s="34" t="str">
        <f t="shared" ref="D77:D87" si="5">IF(C77&lt;=370,"","传奇"&amp;(C77-370))</f>
        <v>传奇50</v>
      </c>
      <c r="E77" s="34">
        <v>1</v>
      </c>
    </row>
    <row r="78" ht="16.5" spans="1:5">
      <c r="A78" s="265" t="s">
        <v>542</v>
      </c>
      <c r="B78" s="34" t="s">
        <v>623</v>
      </c>
      <c r="C78" s="34">
        <v>450</v>
      </c>
      <c r="D78" s="34" t="str">
        <f t="shared" si="5"/>
        <v>传奇80</v>
      </c>
      <c r="E78" s="34">
        <v>1</v>
      </c>
    </row>
    <row r="79" ht="16.5" spans="1:5">
      <c r="A79" s="265" t="s">
        <v>528</v>
      </c>
      <c r="B79" s="34" t="s">
        <v>624</v>
      </c>
      <c r="C79" s="34">
        <v>500</v>
      </c>
      <c r="D79" s="34" t="str">
        <f t="shared" si="5"/>
        <v>传奇130</v>
      </c>
      <c r="E79" s="34">
        <v>1</v>
      </c>
    </row>
    <row r="80" ht="16.5" spans="1:5">
      <c r="A80" s="265" t="s">
        <v>542</v>
      </c>
      <c r="B80" s="34" t="s">
        <v>625</v>
      </c>
      <c r="C80" s="34">
        <v>500</v>
      </c>
      <c r="D80" s="34" t="str">
        <f t="shared" si="5"/>
        <v>传奇130</v>
      </c>
      <c r="E80" s="34">
        <v>1</v>
      </c>
    </row>
    <row r="81" ht="16.5" spans="1:5">
      <c r="A81" s="265" t="s">
        <v>542</v>
      </c>
      <c r="B81" s="34" t="s">
        <v>626</v>
      </c>
      <c r="C81" s="34">
        <v>580</v>
      </c>
      <c r="D81" s="34" t="str">
        <f t="shared" si="5"/>
        <v>传奇210</v>
      </c>
      <c r="E81" s="34">
        <v>1</v>
      </c>
    </row>
    <row r="82" ht="16.5" spans="1:5">
      <c r="A82" s="265" t="s">
        <v>528</v>
      </c>
      <c r="B82" s="34" t="s">
        <v>627</v>
      </c>
      <c r="C82" s="34">
        <v>620</v>
      </c>
      <c r="D82" s="34" t="str">
        <f t="shared" si="5"/>
        <v>传奇250</v>
      </c>
      <c r="E82" s="34">
        <v>1</v>
      </c>
    </row>
    <row r="83" ht="16.5" spans="1:5">
      <c r="A83" s="265" t="s">
        <v>542</v>
      </c>
      <c r="B83" s="34" t="s">
        <v>628</v>
      </c>
      <c r="C83" s="34">
        <v>620</v>
      </c>
      <c r="D83" s="34" t="str">
        <f t="shared" si="5"/>
        <v>传奇250</v>
      </c>
      <c r="E83" s="34">
        <v>1</v>
      </c>
    </row>
    <row r="84" ht="16.5" spans="1:5">
      <c r="A84" s="265" t="s">
        <v>542</v>
      </c>
      <c r="B84" s="34" t="s">
        <v>629</v>
      </c>
      <c r="C84" s="34">
        <v>680</v>
      </c>
      <c r="D84" s="34" t="str">
        <f t="shared" si="5"/>
        <v>传奇310</v>
      </c>
      <c r="E84" s="34">
        <v>1</v>
      </c>
    </row>
    <row r="85" ht="16.5" spans="1:5">
      <c r="A85" s="265" t="s">
        <v>542</v>
      </c>
      <c r="B85" s="34" t="s">
        <v>630</v>
      </c>
      <c r="C85" s="34">
        <v>700</v>
      </c>
      <c r="D85" s="34" t="str">
        <f t="shared" si="5"/>
        <v>传奇330</v>
      </c>
      <c r="E85" s="34">
        <v>1</v>
      </c>
    </row>
    <row r="86" ht="16.5" spans="1:5">
      <c r="A86" s="265" t="s">
        <v>542</v>
      </c>
      <c r="B86" s="34" t="s">
        <v>631</v>
      </c>
      <c r="C86" s="34">
        <v>750</v>
      </c>
      <c r="D86" s="34" t="str">
        <f t="shared" si="5"/>
        <v>传奇380</v>
      </c>
      <c r="E86" s="34">
        <v>1</v>
      </c>
    </row>
    <row r="87" ht="16.5" spans="1:5">
      <c r="A87" s="265" t="s">
        <v>528</v>
      </c>
      <c r="B87" s="34" t="s">
        <v>632</v>
      </c>
      <c r="C87" s="34">
        <v>220</v>
      </c>
      <c r="D87" s="34" t="str">
        <f t="shared" si="5"/>
        <v/>
      </c>
      <c r="E87" s="267">
        <v>2</v>
      </c>
    </row>
    <row r="88" ht="16.5" spans="1:5">
      <c r="A88" s="265" t="s">
        <v>528</v>
      </c>
      <c r="B88" s="34" t="s">
        <v>633</v>
      </c>
      <c r="C88" s="267">
        <v>300</v>
      </c>
      <c r="D88" s="34"/>
      <c r="E88" s="267">
        <v>3</v>
      </c>
    </row>
    <row r="89" ht="16.5" spans="1:5">
      <c r="A89" s="265" t="s">
        <v>528</v>
      </c>
      <c r="B89" s="34" t="s">
        <v>634</v>
      </c>
      <c r="C89" s="267">
        <v>330</v>
      </c>
      <c r="D89" s="34" t="str">
        <f>IF(C89&lt;=370,"","传奇"&amp;(C89-370))</f>
        <v/>
      </c>
      <c r="E89" s="267">
        <v>3</v>
      </c>
    </row>
    <row r="90" ht="16.5" spans="1:5">
      <c r="A90" s="265" t="s">
        <v>528</v>
      </c>
      <c r="B90" s="268" t="s">
        <v>635</v>
      </c>
      <c r="C90" s="269">
        <v>380</v>
      </c>
      <c r="D90" s="34" t="str">
        <f>IF(C90&lt;=370,"","传奇"&amp;(C90-370))</f>
        <v>传奇10</v>
      </c>
      <c r="E90" s="269">
        <v>4</v>
      </c>
    </row>
    <row r="91" ht="16.5" spans="1:11">
      <c r="A91" s="265" t="s">
        <v>578</v>
      </c>
      <c r="B91" s="34" t="s">
        <v>636</v>
      </c>
      <c r="C91" s="34">
        <v>340</v>
      </c>
      <c r="D91" s="34" t="str">
        <f>IF(C91&lt;=370,"","传奇"&amp;(C91-370))</f>
        <v/>
      </c>
      <c r="E91" s="34">
        <v>4</v>
      </c>
      <c r="G91" s="270"/>
      <c r="H91" s="271"/>
      <c r="I91" s="271"/>
      <c r="J91" s="271"/>
      <c r="K91" s="271"/>
    </row>
    <row r="92" ht="16.5" spans="1:5">
      <c r="A92" s="272" t="s">
        <v>555</v>
      </c>
      <c r="B92" s="273" t="s">
        <v>637</v>
      </c>
      <c r="C92" s="273">
        <v>371</v>
      </c>
      <c r="D92" s="273" t="s">
        <v>615</v>
      </c>
      <c r="E92" s="273">
        <v>4</v>
      </c>
    </row>
    <row r="93" ht="16.5" spans="1:6">
      <c r="A93" s="272" t="s">
        <v>555</v>
      </c>
      <c r="B93" s="273" t="s">
        <v>638</v>
      </c>
      <c r="C93" s="273">
        <v>371</v>
      </c>
      <c r="D93" s="273" t="s">
        <v>615</v>
      </c>
      <c r="E93" s="273">
        <v>4</v>
      </c>
      <c r="F93" t="s">
        <v>639</v>
      </c>
    </row>
    <row r="94" ht="16.5" spans="1:5">
      <c r="A94" s="265" t="s">
        <v>528</v>
      </c>
      <c r="B94" s="265" t="s">
        <v>640</v>
      </c>
      <c r="C94" s="34">
        <v>250</v>
      </c>
      <c r="D94" s="265"/>
      <c r="E94" s="34">
        <v>5</v>
      </c>
    </row>
    <row r="95" ht="16.5" spans="1:5">
      <c r="A95" s="265" t="s">
        <v>528</v>
      </c>
      <c r="B95" s="34" t="s">
        <v>641</v>
      </c>
      <c r="C95" s="34">
        <v>340</v>
      </c>
      <c r="D95" s="34" t="str">
        <f>IF(C95&lt;=370,"","传奇"&amp;(C95-370))</f>
        <v/>
      </c>
      <c r="E95" s="267">
        <v>6</v>
      </c>
    </row>
    <row r="96" ht="16.5" spans="1:5">
      <c r="A96" s="272" t="s">
        <v>528</v>
      </c>
      <c r="B96" s="273" t="s">
        <v>642</v>
      </c>
      <c r="C96" s="273">
        <v>300</v>
      </c>
      <c r="D96" s="273"/>
      <c r="E96" s="274">
        <v>7</v>
      </c>
    </row>
    <row r="97" ht="16.5" spans="1:5">
      <c r="A97" s="272" t="s">
        <v>528</v>
      </c>
      <c r="B97" s="273" t="s">
        <v>643</v>
      </c>
      <c r="C97" s="273">
        <v>300</v>
      </c>
      <c r="D97" s="273"/>
      <c r="E97" s="274">
        <v>7</v>
      </c>
    </row>
    <row r="98" ht="16.5" spans="1:5">
      <c r="A98" s="272" t="s">
        <v>555</v>
      </c>
      <c r="B98" s="273" t="s">
        <v>644</v>
      </c>
      <c r="C98" s="273">
        <v>300</v>
      </c>
      <c r="D98" s="273"/>
      <c r="E98" s="274">
        <v>8</v>
      </c>
    </row>
    <row r="99" ht="16.5" spans="1:5">
      <c r="A99" s="265" t="s">
        <v>528</v>
      </c>
      <c r="B99" s="34" t="s">
        <v>645</v>
      </c>
      <c r="C99" s="34">
        <v>360</v>
      </c>
      <c r="D99" s="34" t="str">
        <f>IF(C99&lt;=370,"","传奇"&amp;(C99-370))</f>
        <v/>
      </c>
      <c r="E99" s="267">
        <v>8</v>
      </c>
    </row>
    <row r="100" ht="16.5" spans="1:16">
      <c r="A100" s="265" t="s">
        <v>528</v>
      </c>
      <c r="B100" s="34" t="s">
        <v>646</v>
      </c>
      <c r="C100" s="267">
        <v>371</v>
      </c>
      <c r="D100" s="267" t="str">
        <f>IF(C100&lt;=370,"","传奇"&amp;(C100-370))</f>
        <v>传奇1</v>
      </c>
      <c r="E100" s="267">
        <v>9</v>
      </c>
      <c r="P100" s="276"/>
    </row>
    <row r="101" ht="16.5" spans="1:5">
      <c r="A101" s="272" t="s">
        <v>555</v>
      </c>
      <c r="B101" s="273" t="s">
        <v>647</v>
      </c>
      <c r="C101" s="273">
        <v>330</v>
      </c>
      <c r="D101" s="275"/>
      <c r="E101" s="273">
        <v>10</v>
      </c>
    </row>
    <row r="102" ht="16.5" spans="1:5">
      <c r="A102" s="265" t="s">
        <v>528</v>
      </c>
      <c r="B102" s="34" t="s">
        <v>648</v>
      </c>
      <c r="C102" s="34">
        <v>371</v>
      </c>
      <c r="D102" s="34" t="str">
        <f>IF(C102&lt;=370,"","传奇"&amp;(C102-370))</f>
        <v>传奇1</v>
      </c>
      <c r="E102" s="267">
        <v>10</v>
      </c>
    </row>
    <row r="103" ht="16.5" spans="1:5">
      <c r="A103" s="265" t="s">
        <v>542</v>
      </c>
      <c r="B103" s="34" t="s">
        <v>649</v>
      </c>
      <c r="C103" s="34">
        <v>371</v>
      </c>
      <c r="D103" s="34" t="str">
        <f>IF(C103&lt;=370,"","传奇"&amp;(C103-370))</f>
        <v>传奇1</v>
      </c>
      <c r="E103" s="267">
        <v>10</v>
      </c>
    </row>
    <row r="104" ht="16.5" spans="1:5">
      <c r="A104" s="265" t="s">
        <v>542</v>
      </c>
      <c r="B104" s="34" t="s">
        <v>649</v>
      </c>
      <c r="C104" s="34">
        <v>371</v>
      </c>
      <c r="D104" s="34" t="str">
        <f>IF(C104&lt;=370,"","传奇"&amp;(C104-370))</f>
        <v>传奇1</v>
      </c>
      <c r="E104" s="267">
        <v>10</v>
      </c>
    </row>
    <row r="105" ht="16.5" spans="1:6">
      <c r="A105" s="272" t="s">
        <v>555</v>
      </c>
      <c r="B105" s="273" t="s">
        <v>650</v>
      </c>
      <c r="C105" s="273">
        <v>385</v>
      </c>
      <c r="D105" s="275" t="s">
        <v>651</v>
      </c>
      <c r="E105" s="273">
        <v>10</v>
      </c>
      <c r="F105" s="1" t="s">
        <v>652</v>
      </c>
    </row>
    <row r="106" ht="16.5" spans="1:6">
      <c r="A106" s="265" t="s">
        <v>609</v>
      </c>
      <c r="B106" s="34" t="s">
        <v>653</v>
      </c>
      <c r="C106" s="267">
        <v>440</v>
      </c>
      <c r="D106" s="269" t="s">
        <v>654</v>
      </c>
      <c r="E106" s="267">
        <v>12</v>
      </c>
      <c r="F106" s="1"/>
    </row>
    <row r="107" ht="16.5" spans="1:5">
      <c r="A107" s="265" t="s">
        <v>528</v>
      </c>
      <c r="B107" s="34" t="s">
        <v>655</v>
      </c>
      <c r="C107" s="34">
        <v>300</v>
      </c>
      <c r="D107" s="34" t="str">
        <f>IF(C107&lt;=370,"","传奇"&amp;(C107-370))</f>
        <v/>
      </c>
      <c r="E107" s="267">
        <v>13</v>
      </c>
    </row>
    <row r="108" ht="16.5" spans="1:6">
      <c r="A108" s="265" t="s">
        <v>555</v>
      </c>
      <c r="B108" s="34" t="s">
        <v>656</v>
      </c>
      <c r="C108" s="34">
        <v>350</v>
      </c>
      <c r="D108" s="34"/>
      <c r="E108" s="34">
        <v>13</v>
      </c>
      <c r="F108" s="1" t="s">
        <v>657</v>
      </c>
    </row>
    <row r="109" ht="16.5" spans="1:6">
      <c r="A109" s="265" t="s">
        <v>555</v>
      </c>
      <c r="B109" s="34" t="s">
        <v>658</v>
      </c>
      <c r="C109" s="34">
        <v>350</v>
      </c>
      <c r="D109" s="34"/>
      <c r="E109" s="34">
        <v>13</v>
      </c>
      <c r="F109" s="1" t="s">
        <v>657</v>
      </c>
    </row>
    <row r="110" ht="16.5" spans="1:5">
      <c r="A110" s="265" t="s">
        <v>528</v>
      </c>
      <c r="B110" s="34" t="s">
        <v>659</v>
      </c>
      <c r="C110" s="34">
        <v>430</v>
      </c>
      <c r="D110" s="21" t="s">
        <v>660</v>
      </c>
      <c r="E110" s="267">
        <v>20</v>
      </c>
    </row>
    <row r="111" ht="16.5" spans="1:5">
      <c r="A111" s="265" t="s">
        <v>578</v>
      </c>
      <c r="B111" s="34" t="s">
        <v>661</v>
      </c>
      <c r="C111" s="34">
        <v>430</v>
      </c>
      <c r="D111" s="268" t="s">
        <v>660</v>
      </c>
      <c r="E111" s="267">
        <v>22</v>
      </c>
    </row>
    <row r="112" ht="16.5" spans="1:5">
      <c r="A112" s="265" t="s">
        <v>528</v>
      </c>
      <c r="B112" s="34" t="s">
        <v>662</v>
      </c>
      <c r="C112" s="34">
        <v>400</v>
      </c>
      <c r="D112" s="34" t="str">
        <f>IF(C112&lt;=370,"","传奇"&amp;(C112-370))</f>
        <v>传奇30</v>
      </c>
      <c r="E112" s="34">
        <v>25</v>
      </c>
    </row>
    <row r="113" ht="16.5" spans="1:5">
      <c r="A113" s="265" t="s">
        <v>609</v>
      </c>
      <c r="B113" s="34" t="s">
        <v>663</v>
      </c>
      <c r="C113" s="34">
        <v>400</v>
      </c>
      <c r="D113" s="34" t="str">
        <f>IF(C113&lt;=370,"","传奇"&amp;(C113-370))</f>
        <v>传奇30</v>
      </c>
      <c r="E113" s="34">
        <v>25</v>
      </c>
    </row>
    <row r="114" ht="16.5" spans="1:5">
      <c r="A114" s="265" t="s">
        <v>542</v>
      </c>
      <c r="B114" s="268" t="s">
        <v>664</v>
      </c>
      <c r="C114" s="269">
        <v>470</v>
      </c>
      <c r="D114" s="269" t="s">
        <v>665</v>
      </c>
      <c r="E114" s="269">
        <v>32</v>
      </c>
    </row>
    <row r="115" ht="16.5" spans="1:5">
      <c r="A115" s="265" t="s">
        <v>555</v>
      </c>
      <c r="B115" s="34" t="s">
        <v>658</v>
      </c>
      <c r="C115" s="34">
        <v>300</v>
      </c>
      <c r="D115" s="268"/>
      <c r="E115" s="34">
        <v>35</v>
      </c>
    </row>
    <row r="116" ht="16.5" spans="1:5">
      <c r="A116" s="265" t="s">
        <v>528</v>
      </c>
      <c r="B116" s="268" t="s">
        <v>666</v>
      </c>
      <c r="C116" s="269">
        <v>480</v>
      </c>
      <c r="D116" s="269" t="s">
        <v>667</v>
      </c>
      <c r="E116" s="269">
        <v>36</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214"/>
  <sheetViews>
    <sheetView topLeftCell="A74" workbookViewId="0">
      <selection activeCell="H14" sqref="H14:H25"/>
    </sheetView>
  </sheetViews>
  <sheetFormatPr defaultColWidth="9.64166666666667" defaultRowHeight="20" customHeight="1"/>
  <cols>
    <col min="1" max="1" width="45.4333333333333" style="93" customWidth="1"/>
    <col min="2" max="2" width="19.1083333333333" style="93" customWidth="1"/>
    <col min="3" max="3" width="20.25" style="93" customWidth="1"/>
    <col min="4" max="4" width="17.225" style="93" customWidth="1"/>
    <col min="5" max="5" width="21.8833333333333" style="93" customWidth="1"/>
    <col min="6" max="6" width="10.6333333333333" style="93" customWidth="1"/>
    <col min="7" max="7" width="22.6333333333333" style="93" customWidth="1"/>
    <col min="8" max="8" width="10.6333333333333" style="93" customWidth="1"/>
    <col min="9" max="9" width="20.8833333333333" style="93" customWidth="1"/>
    <col min="10" max="10" width="10.6333333333333" style="93" customWidth="1"/>
    <col min="11" max="11" width="18.5666666666667" style="93" customWidth="1"/>
    <col min="12" max="12" width="10.6333333333333" style="93" customWidth="1"/>
    <col min="13" max="13" width="22.4416666666667" style="93" customWidth="1"/>
    <col min="14" max="14" width="10.6333333333333" style="93" customWidth="1"/>
    <col min="15" max="15" width="16.225" style="93" customWidth="1"/>
    <col min="16" max="16" width="10.6333333333333" style="93" customWidth="1"/>
    <col min="17" max="16384" width="9" style="93"/>
  </cols>
  <sheetData>
    <row r="2" customHeight="1" spans="1:8">
      <c r="A2" s="211" t="s">
        <v>668</v>
      </c>
      <c r="B2" s="212"/>
      <c r="C2" s="206"/>
      <c r="D2" s="206"/>
      <c r="E2" s="206"/>
      <c r="F2" s="206"/>
      <c r="G2" s="213"/>
      <c r="H2" s="204"/>
    </row>
    <row r="3" s="204" customFormat="1" customHeight="1" spans="1:7">
      <c r="A3" s="213" t="s">
        <v>1</v>
      </c>
      <c r="B3" s="213"/>
      <c r="C3" s="213"/>
      <c r="D3" s="213"/>
      <c r="E3" s="213"/>
      <c r="F3" s="213"/>
      <c r="G3" s="213"/>
    </row>
    <row r="4" s="204" customFormat="1" customHeight="1" spans="1:7">
      <c r="A4" s="213" t="s">
        <v>2</v>
      </c>
      <c r="B4" s="213"/>
      <c r="C4" s="214"/>
      <c r="D4" s="214"/>
      <c r="E4" s="214"/>
      <c r="F4" s="214"/>
      <c r="G4" s="214"/>
    </row>
    <row r="5" s="204" customFormat="1" customHeight="1" spans="1:7">
      <c r="A5" s="213" t="s">
        <v>3</v>
      </c>
      <c r="B5" s="213"/>
      <c r="C5" s="214"/>
      <c r="D5" s="214"/>
      <c r="E5" s="214"/>
      <c r="F5" s="214"/>
      <c r="G5" s="214"/>
    </row>
    <row r="6" s="204" customFormat="1" customHeight="1" spans="1:7">
      <c r="A6" s="213"/>
      <c r="B6" s="213"/>
      <c r="C6" s="214"/>
      <c r="D6" s="214"/>
      <c r="E6" s="214"/>
      <c r="F6" s="214"/>
      <c r="G6" s="214"/>
    </row>
    <row r="7" s="204" customFormat="1" customHeight="1" spans="1:7">
      <c r="A7" s="213" t="s">
        <v>669</v>
      </c>
      <c r="B7" s="213"/>
      <c r="C7" s="214"/>
      <c r="D7" s="214"/>
      <c r="E7" s="214"/>
      <c r="F7" s="214"/>
      <c r="G7" s="214"/>
    </row>
    <row r="8" s="204" customFormat="1" customHeight="1" spans="1:7">
      <c r="A8" s="213" t="s">
        <v>670</v>
      </c>
      <c r="B8" s="213"/>
      <c r="C8" s="214"/>
      <c r="D8" s="214"/>
      <c r="E8" s="214"/>
      <c r="F8" s="214"/>
      <c r="G8" s="214"/>
    </row>
    <row r="9" s="204" customFormat="1" customHeight="1" spans="1:7">
      <c r="A9" s="213"/>
      <c r="B9" s="213"/>
      <c r="C9" s="213"/>
      <c r="D9" s="213"/>
      <c r="E9" s="213"/>
      <c r="F9" s="213"/>
      <c r="G9" s="213"/>
    </row>
    <row r="10" s="204" customFormat="1" ht="25" customHeight="1" spans="1:7">
      <c r="A10" s="211" t="s">
        <v>5</v>
      </c>
      <c r="B10" s="212"/>
      <c r="C10" s="213"/>
      <c r="D10" s="213"/>
      <c r="E10" s="213"/>
      <c r="F10" s="213"/>
      <c r="G10" s="213"/>
    </row>
    <row r="11" s="204" customFormat="1" customHeight="1" spans="1:7">
      <c r="A11" s="213" t="s">
        <v>6</v>
      </c>
      <c r="B11" s="213"/>
      <c r="C11" s="213"/>
      <c r="D11" s="213"/>
      <c r="E11" s="213"/>
      <c r="F11" s="213"/>
      <c r="G11" s="213"/>
    </row>
    <row r="12" s="204" customFormat="1" ht="24.05" customHeight="1" spans="1:7">
      <c r="A12" s="213" t="s">
        <v>7</v>
      </c>
      <c r="B12" s="213"/>
      <c r="C12" s="213"/>
      <c r="D12" s="213"/>
      <c r="E12" s="213"/>
      <c r="F12" s="213"/>
      <c r="G12" s="213"/>
    </row>
    <row r="13" customHeight="1" spans="1:2">
      <c r="A13" s="213" t="s">
        <v>8</v>
      </c>
      <c r="B13" s="213"/>
    </row>
    <row r="14" s="205" customFormat="1" customHeight="1" spans="1:2">
      <c r="A14" s="213"/>
      <c r="B14" s="215" t="s">
        <v>9</v>
      </c>
    </row>
    <row r="15" s="205" customFormat="1" customHeight="1" spans="1:2">
      <c r="A15" s="213"/>
      <c r="B15" s="215" t="s">
        <v>12</v>
      </c>
    </row>
    <row r="16" s="205" customFormat="1" customHeight="1" spans="1:2">
      <c r="A16" s="213"/>
      <c r="B16" s="216" t="s">
        <v>13</v>
      </c>
    </row>
    <row r="17" s="93" customFormat="1" customHeight="1" spans="1:2">
      <c r="A17" s="213"/>
      <c r="B17" s="213"/>
    </row>
    <row r="18" s="93" customFormat="1" ht="26.05" customHeight="1" spans="1:2">
      <c r="A18" s="217" t="s">
        <v>671</v>
      </c>
      <c r="B18" s="218"/>
    </row>
    <row r="19" s="93" customFormat="1" ht="21.95" customHeight="1" spans="1:2">
      <c r="A19" s="219"/>
      <c r="B19" s="213"/>
    </row>
    <row r="20" s="93" customFormat="1" ht="21.95" customHeight="1" spans="1:4">
      <c r="A20" s="219"/>
      <c r="B20" s="220" t="s">
        <v>672</v>
      </c>
      <c r="D20" s="213"/>
    </row>
    <row r="21" s="93" customFormat="1" ht="21.95" customHeight="1" spans="1:4">
      <c r="A21" s="219"/>
      <c r="B21" s="220" t="s">
        <v>673</v>
      </c>
      <c r="D21" s="213"/>
    </row>
    <row r="22" s="93" customFormat="1" ht="21.95" customHeight="1" spans="1:2">
      <c r="A22" s="219"/>
      <c r="B22" s="220" t="s">
        <v>674</v>
      </c>
    </row>
    <row r="23" s="93" customFormat="1" customHeight="1" spans="1:2">
      <c r="A23" s="213" t="s">
        <v>50</v>
      </c>
      <c r="B23" s="213"/>
    </row>
    <row r="24" s="93" customFormat="1" customHeight="1" spans="1:2">
      <c r="A24" s="213"/>
      <c r="B24" s="213" t="s">
        <v>675</v>
      </c>
    </row>
    <row r="25" s="93" customFormat="1" customHeight="1" spans="1:2">
      <c r="A25" s="221" t="s">
        <v>676</v>
      </c>
      <c r="B25" s="213"/>
    </row>
    <row r="26" s="93" customFormat="1" customHeight="1" spans="1:2">
      <c r="A26" s="213"/>
      <c r="B26" s="213" t="s">
        <v>677</v>
      </c>
    </row>
    <row r="27" s="93" customFormat="1" customHeight="1" spans="1:2">
      <c r="A27" s="213"/>
      <c r="B27" s="213" t="s">
        <v>678</v>
      </c>
    </row>
    <row r="28" s="93" customFormat="1" customHeight="1" spans="1:2">
      <c r="A28" s="213"/>
      <c r="B28" s="213"/>
    </row>
    <row r="29" s="93" customFormat="1" customHeight="1" spans="1:2">
      <c r="A29" s="213"/>
      <c r="B29" s="220" t="s">
        <v>679</v>
      </c>
    </row>
    <row r="30" s="93" customFormat="1" customHeight="1" spans="1:2">
      <c r="A30" s="213" t="s">
        <v>52</v>
      </c>
      <c r="B30" s="213"/>
    </row>
    <row r="31" s="93" customFormat="1" customHeight="1" spans="1:2">
      <c r="A31" s="213"/>
      <c r="B31" s="213" t="s">
        <v>53</v>
      </c>
    </row>
    <row r="33" s="206" customFormat="1" ht="22.5" spans="1:2">
      <c r="A33" s="211" t="s">
        <v>680</v>
      </c>
      <c r="B33" s="222"/>
    </row>
    <row r="34" s="207" customFormat="1" customHeight="1" spans="1:7">
      <c r="A34" s="223" t="s">
        <v>681</v>
      </c>
      <c r="E34" s="223"/>
      <c r="F34" s="223"/>
      <c r="G34" s="224"/>
    </row>
    <row r="35" s="207" customFormat="1" customHeight="1" spans="1:7">
      <c r="A35" s="223"/>
      <c r="E35" s="223"/>
      <c r="F35" s="223"/>
      <c r="G35" s="224"/>
    </row>
    <row r="36" s="207" customFormat="1" customHeight="1" spans="1:256">
      <c r="A36" s="225"/>
      <c r="B36" s="226" t="s">
        <v>682</v>
      </c>
      <c r="C36" s="227" t="s">
        <v>683</v>
      </c>
      <c r="D36" s="228"/>
      <c r="E36" s="228"/>
      <c r="F36" s="228"/>
      <c r="G36" s="228"/>
      <c r="H36" s="228"/>
      <c r="I36" s="234"/>
      <c r="J36" s="221"/>
      <c r="K36" s="221"/>
      <c r="L36" s="221"/>
      <c r="M36" s="221"/>
      <c r="N36" s="221"/>
      <c r="O36" s="221"/>
      <c r="P36" s="221"/>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223"/>
      <c r="CK36" s="223"/>
      <c r="CL36" s="223"/>
      <c r="CM36" s="223"/>
      <c r="CN36" s="223"/>
      <c r="CO36" s="223"/>
      <c r="CP36" s="223"/>
      <c r="CQ36" s="223"/>
      <c r="CR36" s="223"/>
      <c r="CS36" s="223"/>
      <c r="CT36" s="223"/>
      <c r="CU36" s="223"/>
      <c r="CV36" s="223"/>
      <c r="CW36" s="223"/>
      <c r="CX36" s="223"/>
      <c r="CY36" s="223"/>
      <c r="CZ36" s="223"/>
      <c r="DA36" s="223"/>
      <c r="DB36" s="223"/>
      <c r="DC36" s="223"/>
      <c r="DD36" s="223"/>
      <c r="DE36" s="223"/>
      <c r="DF36" s="223"/>
      <c r="DG36" s="223"/>
      <c r="DH36" s="223"/>
      <c r="DI36" s="223"/>
      <c r="DJ36" s="223"/>
      <c r="DK36" s="223"/>
      <c r="DL36" s="223"/>
      <c r="DM36" s="223"/>
      <c r="DN36" s="223"/>
      <c r="DO36" s="223"/>
      <c r="DP36" s="223"/>
      <c r="DQ36" s="223"/>
      <c r="DR36" s="223"/>
      <c r="DS36" s="223"/>
      <c r="DT36" s="223"/>
      <c r="DU36" s="223"/>
      <c r="DV36" s="223"/>
      <c r="DW36" s="223"/>
      <c r="DX36" s="223"/>
      <c r="DY36" s="223"/>
      <c r="DZ36" s="223"/>
      <c r="EA36" s="223"/>
      <c r="EB36" s="223"/>
      <c r="EC36" s="223"/>
      <c r="ED36" s="223"/>
      <c r="EE36" s="223"/>
      <c r="EF36" s="223"/>
      <c r="EG36" s="223"/>
      <c r="EH36" s="223"/>
      <c r="EI36" s="223"/>
      <c r="EJ36" s="223"/>
      <c r="EK36" s="223"/>
      <c r="EL36" s="223"/>
      <c r="EM36" s="223"/>
      <c r="EN36" s="223"/>
      <c r="EO36" s="223"/>
      <c r="EP36" s="223"/>
      <c r="EQ36" s="223"/>
      <c r="ER36" s="223"/>
      <c r="ES36" s="223"/>
      <c r="ET36" s="223"/>
      <c r="EU36" s="223"/>
      <c r="EV36" s="223"/>
      <c r="EW36" s="223"/>
      <c r="EX36" s="223"/>
      <c r="EY36" s="223"/>
      <c r="EZ36" s="223"/>
      <c r="FA36" s="223"/>
      <c r="FB36" s="223"/>
      <c r="FC36" s="223"/>
      <c r="FD36" s="223"/>
      <c r="FE36" s="223"/>
      <c r="FF36" s="223"/>
      <c r="FG36" s="223"/>
      <c r="FH36" s="223"/>
      <c r="FI36" s="223"/>
      <c r="FJ36" s="223"/>
      <c r="FK36" s="223"/>
      <c r="FL36" s="223"/>
      <c r="FM36" s="223"/>
      <c r="FN36" s="223"/>
      <c r="FO36" s="223"/>
      <c r="FP36" s="223"/>
      <c r="FQ36" s="223"/>
      <c r="FR36" s="223"/>
      <c r="FS36" s="223"/>
      <c r="FT36" s="223"/>
      <c r="FU36" s="223"/>
      <c r="FV36" s="223"/>
      <c r="FW36" s="223"/>
      <c r="FX36" s="223"/>
      <c r="FY36" s="223"/>
      <c r="FZ36" s="223"/>
      <c r="GA36" s="223"/>
      <c r="GB36" s="223"/>
      <c r="GC36" s="223"/>
      <c r="GD36" s="223"/>
      <c r="GE36" s="223"/>
      <c r="GF36" s="223"/>
      <c r="GG36" s="223"/>
      <c r="GH36" s="223"/>
      <c r="GI36" s="223"/>
      <c r="GJ36" s="223"/>
      <c r="GK36" s="223"/>
      <c r="GL36" s="223"/>
      <c r="GM36" s="223"/>
      <c r="GN36" s="223"/>
      <c r="GO36" s="223"/>
      <c r="GP36" s="223"/>
      <c r="GQ36" s="223"/>
      <c r="GR36" s="223"/>
      <c r="GS36" s="223"/>
      <c r="GT36" s="223"/>
      <c r="GU36" s="223"/>
      <c r="GV36" s="223"/>
      <c r="GW36" s="223"/>
      <c r="GX36" s="223"/>
      <c r="GY36" s="223"/>
      <c r="GZ36" s="223"/>
      <c r="HA36" s="223"/>
      <c r="HB36" s="223"/>
      <c r="HC36" s="223"/>
      <c r="HD36" s="223"/>
      <c r="HE36" s="223"/>
      <c r="HF36" s="223"/>
      <c r="HG36" s="223"/>
      <c r="HH36" s="223"/>
      <c r="HI36" s="223"/>
      <c r="HJ36" s="223"/>
      <c r="HK36" s="223"/>
      <c r="HL36" s="223"/>
      <c r="HM36" s="223"/>
      <c r="HN36" s="223"/>
      <c r="HO36" s="223"/>
      <c r="HP36" s="223"/>
      <c r="HQ36" s="223"/>
      <c r="HR36" s="223"/>
      <c r="HS36" s="223"/>
      <c r="HT36" s="223"/>
      <c r="HU36" s="223"/>
      <c r="HV36" s="223"/>
      <c r="HW36" s="223"/>
      <c r="HX36" s="223"/>
      <c r="HY36" s="223"/>
      <c r="HZ36" s="223"/>
      <c r="IA36" s="223"/>
      <c r="IB36" s="223"/>
      <c r="IC36" s="223"/>
      <c r="ID36" s="223"/>
      <c r="IE36" s="223"/>
      <c r="IF36" s="223"/>
      <c r="IG36" s="223"/>
      <c r="IH36" s="223"/>
      <c r="II36" s="223"/>
      <c r="IJ36" s="223"/>
      <c r="IK36" s="223"/>
      <c r="IL36" s="223"/>
      <c r="IM36" s="223"/>
      <c r="IN36" s="223"/>
      <c r="IO36" s="223"/>
      <c r="IP36" s="223"/>
      <c r="IQ36" s="223"/>
      <c r="IR36" s="223"/>
      <c r="IS36" s="223"/>
      <c r="IT36" s="223"/>
      <c r="IU36" s="223"/>
      <c r="IV36" s="223"/>
    </row>
    <row r="37" s="207" customFormat="1" customHeight="1" spans="1:256">
      <c r="A37" s="225"/>
      <c r="B37" s="229" t="s">
        <v>684</v>
      </c>
      <c r="C37" s="230" t="s">
        <v>685</v>
      </c>
      <c r="D37" s="230"/>
      <c r="E37" s="230"/>
      <c r="F37" s="230"/>
      <c r="G37" s="230"/>
      <c r="H37" s="230"/>
      <c r="I37" s="230"/>
      <c r="J37" s="221"/>
      <c r="K37" s="221"/>
      <c r="L37" s="221"/>
      <c r="M37" s="209"/>
      <c r="N37" s="209"/>
      <c r="O37" s="221"/>
      <c r="P37" s="221"/>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223"/>
      <c r="CK37" s="223"/>
      <c r="CL37" s="223"/>
      <c r="CM37" s="223"/>
      <c r="CN37" s="223"/>
      <c r="CO37" s="223"/>
      <c r="CP37" s="223"/>
      <c r="CQ37" s="223"/>
      <c r="CR37" s="223"/>
      <c r="CS37" s="223"/>
      <c r="CT37" s="223"/>
      <c r="CU37" s="223"/>
      <c r="CV37" s="223"/>
      <c r="CW37" s="223"/>
      <c r="CX37" s="223"/>
      <c r="CY37" s="223"/>
      <c r="CZ37" s="223"/>
      <c r="DA37" s="223"/>
      <c r="DB37" s="223"/>
      <c r="DC37" s="223"/>
      <c r="DD37" s="223"/>
      <c r="DE37" s="223"/>
      <c r="DF37" s="223"/>
      <c r="DG37" s="223"/>
      <c r="DH37" s="223"/>
      <c r="DI37" s="223"/>
      <c r="DJ37" s="223"/>
      <c r="DK37" s="223"/>
      <c r="DL37" s="223"/>
      <c r="DM37" s="223"/>
      <c r="DN37" s="223"/>
      <c r="DO37" s="223"/>
      <c r="DP37" s="223"/>
      <c r="DQ37" s="223"/>
      <c r="DR37" s="223"/>
      <c r="DS37" s="223"/>
      <c r="DT37" s="223"/>
      <c r="DU37" s="223"/>
      <c r="DV37" s="223"/>
      <c r="DW37" s="223"/>
      <c r="DX37" s="223"/>
      <c r="DY37" s="223"/>
      <c r="DZ37" s="223"/>
      <c r="EA37" s="223"/>
      <c r="EB37" s="223"/>
      <c r="EC37" s="223"/>
      <c r="ED37" s="223"/>
      <c r="EE37" s="223"/>
      <c r="EF37" s="223"/>
      <c r="EG37" s="223"/>
      <c r="EH37" s="223"/>
      <c r="EI37" s="223"/>
      <c r="EJ37" s="223"/>
      <c r="EK37" s="223"/>
      <c r="EL37" s="223"/>
      <c r="EM37" s="223"/>
      <c r="EN37" s="223"/>
      <c r="EO37" s="223"/>
      <c r="EP37" s="223"/>
      <c r="EQ37" s="223"/>
      <c r="ER37" s="223"/>
      <c r="ES37" s="223"/>
      <c r="ET37" s="223"/>
      <c r="EU37" s="223"/>
      <c r="EV37" s="223"/>
      <c r="EW37" s="223"/>
      <c r="EX37" s="223"/>
      <c r="EY37" s="223"/>
      <c r="EZ37" s="223"/>
      <c r="FA37" s="223"/>
      <c r="FB37" s="223"/>
      <c r="FC37" s="223"/>
      <c r="FD37" s="223"/>
      <c r="FE37" s="223"/>
      <c r="FF37" s="223"/>
      <c r="FG37" s="223"/>
      <c r="FH37" s="223"/>
      <c r="FI37" s="223"/>
      <c r="FJ37" s="223"/>
      <c r="FK37" s="223"/>
      <c r="FL37" s="223"/>
      <c r="FM37" s="223"/>
      <c r="FN37" s="223"/>
      <c r="FO37" s="223"/>
      <c r="FP37" s="223"/>
      <c r="FQ37" s="223"/>
      <c r="FR37" s="223"/>
      <c r="FS37" s="223"/>
      <c r="FT37" s="223"/>
      <c r="FU37" s="223"/>
      <c r="FV37" s="223"/>
      <c r="FW37" s="223"/>
      <c r="FX37" s="223"/>
      <c r="FY37" s="223"/>
      <c r="FZ37" s="223"/>
      <c r="GA37" s="223"/>
      <c r="GB37" s="223"/>
      <c r="GC37" s="223"/>
      <c r="GD37" s="223"/>
      <c r="GE37" s="223"/>
      <c r="GF37" s="223"/>
      <c r="GG37" s="223"/>
      <c r="GH37" s="223"/>
      <c r="GI37" s="223"/>
      <c r="GJ37" s="223"/>
      <c r="GK37" s="223"/>
      <c r="GL37" s="223"/>
      <c r="GM37" s="223"/>
      <c r="GN37" s="223"/>
      <c r="GO37" s="223"/>
      <c r="GP37" s="223"/>
      <c r="GQ37" s="223"/>
      <c r="GR37" s="223"/>
      <c r="GS37" s="223"/>
      <c r="GT37" s="223"/>
      <c r="GU37" s="223"/>
      <c r="GV37" s="223"/>
      <c r="GW37" s="223"/>
      <c r="GX37" s="223"/>
      <c r="GY37" s="223"/>
      <c r="GZ37" s="223"/>
      <c r="HA37" s="223"/>
      <c r="HB37" s="223"/>
      <c r="HC37" s="223"/>
      <c r="HD37" s="223"/>
      <c r="HE37" s="223"/>
      <c r="HF37" s="223"/>
      <c r="HG37" s="223"/>
      <c r="HH37" s="223"/>
      <c r="HI37" s="223"/>
      <c r="HJ37" s="223"/>
      <c r="HK37" s="223"/>
      <c r="HL37" s="223"/>
      <c r="HM37" s="223"/>
      <c r="HN37" s="223"/>
      <c r="HO37" s="223"/>
      <c r="HP37" s="223"/>
      <c r="HQ37" s="223"/>
      <c r="HR37" s="223"/>
      <c r="HS37" s="223"/>
      <c r="HT37" s="223"/>
      <c r="HU37" s="223"/>
      <c r="HV37" s="223"/>
      <c r="HW37" s="223"/>
      <c r="HX37" s="223"/>
      <c r="HY37" s="223"/>
      <c r="HZ37" s="223"/>
      <c r="IA37" s="223"/>
      <c r="IB37" s="223"/>
      <c r="IC37" s="223"/>
      <c r="ID37" s="223"/>
      <c r="IE37" s="223"/>
      <c r="IF37" s="223"/>
      <c r="IG37" s="223"/>
      <c r="IH37" s="223"/>
      <c r="II37" s="223"/>
      <c r="IJ37" s="223"/>
      <c r="IK37" s="223"/>
      <c r="IL37" s="223"/>
      <c r="IM37" s="223"/>
      <c r="IN37" s="223"/>
      <c r="IO37" s="223"/>
      <c r="IP37" s="223"/>
      <c r="IQ37" s="223"/>
      <c r="IR37" s="223"/>
      <c r="IS37" s="223"/>
      <c r="IT37" s="223"/>
      <c r="IU37" s="223"/>
      <c r="IV37" s="223"/>
    </row>
    <row r="38" s="207" customFormat="1" customHeight="1" spans="1:256">
      <c r="A38" s="225"/>
      <c r="B38" s="229" t="s">
        <v>686</v>
      </c>
      <c r="C38" s="230" t="s">
        <v>687</v>
      </c>
      <c r="D38" s="230"/>
      <c r="E38" s="230"/>
      <c r="F38" s="230"/>
      <c r="G38" s="230"/>
      <c r="H38" s="230"/>
      <c r="I38" s="230"/>
      <c r="J38" s="221"/>
      <c r="K38" s="221"/>
      <c r="L38" s="221"/>
      <c r="M38" s="221"/>
      <c r="N38" s="221"/>
      <c r="O38" s="221"/>
      <c r="P38" s="221"/>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c r="BT38" s="223"/>
      <c r="BU38" s="223"/>
      <c r="BV38" s="223"/>
      <c r="BW38" s="223"/>
      <c r="BX38" s="223"/>
      <c r="BY38" s="223"/>
      <c r="BZ38" s="223"/>
      <c r="CA38" s="223"/>
      <c r="CB38" s="223"/>
      <c r="CC38" s="223"/>
      <c r="CD38" s="223"/>
      <c r="CE38" s="223"/>
      <c r="CF38" s="223"/>
      <c r="CG38" s="223"/>
      <c r="CH38" s="223"/>
      <c r="CI38" s="223"/>
      <c r="CJ38" s="223"/>
      <c r="CK38" s="223"/>
      <c r="CL38" s="223"/>
      <c r="CM38" s="223"/>
      <c r="CN38" s="223"/>
      <c r="CO38" s="223"/>
      <c r="CP38" s="223"/>
      <c r="CQ38" s="223"/>
      <c r="CR38" s="223"/>
      <c r="CS38" s="223"/>
      <c r="CT38" s="223"/>
      <c r="CU38" s="223"/>
      <c r="CV38" s="223"/>
      <c r="CW38" s="223"/>
      <c r="CX38" s="223"/>
      <c r="CY38" s="223"/>
      <c r="CZ38" s="223"/>
      <c r="DA38" s="223"/>
      <c r="DB38" s="223"/>
      <c r="DC38" s="223"/>
      <c r="DD38" s="223"/>
      <c r="DE38" s="223"/>
      <c r="DF38" s="223"/>
      <c r="DG38" s="223"/>
      <c r="DH38" s="223"/>
      <c r="DI38" s="223"/>
      <c r="DJ38" s="223"/>
      <c r="DK38" s="223"/>
      <c r="DL38" s="223"/>
      <c r="DM38" s="223"/>
      <c r="DN38" s="223"/>
      <c r="DO38" s="223"/>
      <c r="DP38" s="223"/>
      <c r="DQ38" s="223"/>
      <c r="DR38" s="223"/>
      <c r="DS38" s="223"/>
      <c r="DT38" s="223"/>
      <c r="DU38" s="223"/>
      <c r="DV38" s="223"/>
      <c r="DW38" s="223"/>
      <c r="DX38" s="223"/>
      <c r="DY38" s="223"/>
      <c r="DZ38" s="223"/>
      <c r="EA38" s="223"/>
      <c r="EB38" s="223"/>
      <c r="EC38" s="223"/>
      <c r="ED38" s="223"/>
      <c r="EE38" s="223"/>
      <c r="EF38" s="223"/>
      <c r="EG38" s="223"/>
      <c r="EH38" s="223"/>
      <c r="EI38" s="223"/>
      <c r="EJ38" s="223"/>
      <c r="EK38" s="223"/>
      <c r="EL38" s="223"/>
      <c r="EM38" s="223"/>
      <c r="EN38" s="223"/>
      <c r="EO38" s="223"/>
      <c r="EP38" s="223"/>
      <c r="EQ38" s="223"/>
      <c r="ER38" s="223"/>
      <c r="ES38" s="223"/>
      <c r="ET38" s="223"/>
      <c r="EU38" s="223"/>
      <c r="EV38" s="223"/>
      <c r="EW38" s="223"/>
      <c r="EX38" s="223"/>
      <c r="EY38" s="223"/>
      <c r="EZ38" s="223"/>
      <c r="FA38" s="223"/>
      <c r="FB38" s="223"/>
      <c r="FC38" s="223"/>
      <c r="FD38" s="223"/>
      <c r="FE38" s="223"/>
      <c r="FF38" s="223"/>
      <c r="FG38" s="223"/>
      <c r="FH38" s="223"/>
      <c r="FI38" s="223"/>
      <c r="FJ38" s="223"/>
      <c r="FK38" s="223"/>
      <c r="FL38" s="223"/>
      <c r="FM38" s="223"/>
      <c r="FN38" s="223"/>
      <c r="FO38" s="223"/>
      <c r="FP38" s="223"/>
      <c r="FQ38" s="223"/>
      <c r="FR38" s="223"/>
      <c r="FS38" s="223"/>
      <c r="FT38" s="223"/>
      <c r="FU38" s="223"/>
      <c r="FV38" s="223"/>
      <c r="FW38" s="223"/>
      <c r="FX38" s="223"/>
      <c r="FY38" s="223"/>
      <c r="FZ38" s="223"/>
      <c r="GA38" s="223"/>
      <c r="GB38" s="223"/>
      <c r="GC38" s="223"/>
      <c r="GD38" s="223"/>
      <c r="GE38" s="223"/>
      <c r="GF38" s="223"/>
      <c r="GG38" s="223"/>
      <c r="GH38" s="223"/>
      <c r="GI38" s="223"/>
      <c r="GJ38" s="223"/>
      <c r="GK38" s="223"/>
      <c r="GL38" s="223"/>
      <c r="GM38" s="223"/>
      <c r="GN38" s="223"/>
      <c r="GO38" s="223"/>
      <c r="GP38" s="223"/>
      <c r="GQ38" s="223"/>
      <c r="GR38" s="223"/>
      <c r="GS38" s="223"/>
      <c r="GT38" s="223"/>
      <c r="GU38" s="223"/>
      <c r="GV38" s="223"/>
      <c r="GW38" s="223"/>
      <c r="GX38" s="223"/>
      <c r="GY38" s="223"/>
      <c r="GZ38" s="223"/>
      <c r="HA38" s="223"/>
      <c r="HB38" s="223"/>
      <c r="HC38" s="223"/>
      <c r="HD38" s="223"/>
      <c r="HE38" s="223"/>
      <c r="HF38" s="223"/>
      <c r="HG38" s="223"/>
      <c r="HH38" s="223"/>
      <c r="HI38" s="223"/>
      <c r="HJ38" s="223"/>
      <c r="HK38" s="223"/>
      <c r="HL38" s="223"/>
      <c r="HM38" s="223"/>
      <c r="HN38" s="223"/>
      <c r="HO38" s="223"/>
      <c r="HP38" s="223"/>
      <c r="HQ38" s="223"/>
      <c r="HR38" s="223"/>
      <c r="HS38" s="223"/>
      <c r="HT38" s="223"/>
      <c r="HU38" s="223"/>
      <c r="HV38" s="223"/>
      <c r="HW38" s="223"/>
      <c r="HX38" s="223"/>
      <c r="HY38" s="223"/>
      <c r="HZ38" s="223"/>
      <c r="IA38" s="223"/>
      <c r="IB38" s="223"/>
      <c r="IC38" s="223"/>
      <c r="ID38" s="223"/>
      <c r="IE38" s="223"/>
      <c r="IF38" s="223"/>
      <c r="IG38" s="223"/>
      <c r="IH38" s="223"/>
      <c r="II38" s="223"/>
      <c r="IJ38" s="223"/>
      <c r="IK38" s="223"/>
      <c r="IL38" s="223"/>
      <c r="IM38" s="223"/>
      <c r="IN38" s="223"/>
      <c r="IO38" s="223"/>
      <c r="IP38" s="223"/>
      <c r="IQ38" s="223"/>
      <c r="IR38" s="223"/>
      <c r="IS38" s="223"/>
      <c r="IT38" s="223"/>
      <c r="IU38" s="223"/>
      <c r="IV38" s="223"/>
    </row>
    <row r="39" s="207" customFormat="1" customHeight="1" spans="1:256">
      <c r="A39" s="225"/>
      <c r="B39" s="229" t="s">
        <v>688</v>
      </c>
      <c r="C39" s="230" t="s">
        <v>689</v>
      </c>
      <c r="D39" s="230"/>
      <c r="E39" s="230"/>
      <c r="F39" s="230"/>
      <c r="G39" s="230"/>
      <c r="H39" s="230"/>
      <c r="I39" s="230"/>
      <c r="J39" s="221"/>
      <c r="K39" s="221"/>
      <c r="L39" s="221"/>
      <c r="M39" s="221"/>
      <c r="N39" s="221"/>
      <c r="O39" s="221"/>
      <c r="P39" s="221"/>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3"/>
      <c r="BR39" s="223"/>
      <c r="BS39" s="223"/>
      <c r="BT39" s="223"/>
      <c r="BU39" s="223"/>
      <c r="BV39" s="223"/>
      <c r="BW39" s="223"/>
      <c r="BX39" s="223"/>
      <c r="BY39" s="223"/>
      <c r="BZ39" s="223"/>
      <c r="CA39" s="223"/>
      <c r="CB39" s="223"/>
      <c r="CC39" s="223"/>
      <c r="CD39" s="223"/>
      <c r="CE39" s="223"/>
      <c r="CF39" s="223"/>
      <c r="CG39" s="223"/>
      <c r="CH39" s="223"/>
      <c r="CI39" s="223"/>
      <c r="CJ39" s="223"/>
      <c r="CK39" s="223"/>
      <c r="CL39" s="223"/>
      <c r="CM39" s="223"/>
      <c r="CN39" s="223"/>
      <c r="CO39" s="223"/>
      <c r="CP39" s="223"/>
      <c r="CQ39" s="223"/>
      <c r="CR39" s="223"/>
      <c r="CS39" s="223"/>
      <c r="CT39" s="223"/>
      <c r="CU39" s="223"/>
      <c r="CV39" s="223"/>
      <c r="CW39" s="223"/>
      <c r="CX39" s="223"/>
      <c r="CY39" s="223"/>
      <c r="CZ39" s="223"/>
      <c r="DA39" s="223"/>
      <c r="DB39" s="223"/>
      <c r="DC39" s="223"/>
      <c r="DD39" s="223"/>
      <c r="DE39" s="223"/>
      <c r="DF39" s="223"/>
      <c r="DG39" s="223"/>
      <c r="DH39" s="223"/>
      <c r="DI39" s="223"/>
      <c r="DJ39" s="223"/>
      <c r="DK39" s="223"/>
      <c r="DL39" s="223"/>
      <c r="DM39" s="223"/>
      <c r="DN39" s="223"/>
      <c r="DO39" s="223"/>
      <c r="DP39" s="223"/>
      <c r="DQ39" s="223"/>
      <c r="DR39" s="223"/>
      <c r="DS39" s="223"/>
      <c r="DT39" s="223"/>
      <c r="DU39" s="223"/>
      <c r="DV39" s="223"/>
      <c r="DW39" s="223"/>
      <c r="DX39" s="223"/>
      <c r="DY39" s="223"/>
      <c r="DZ39" s="223"/>
      <c r="EA39" s="223"/>
      <c r="EB39" s="223"/>
      <c r="EC39" s="223"/>
      <c r="ED39" s="223"/>
      <c r="EE39" s="223"/>
      <c r="EF39" s="223"/>
      <c r="EG39" s="223"/>
      <c r="EH39" s="223"/>
      <c r="EI39" s="223"/>
      <c r="EJ39" s="223"/>
      <c r="EK39" s="223"/>
      <c r="EL39" s="223"/>
      <c r="EM39" s="223"/>
      <c r="EN39" s="223"/>
      <c r="EO39" s="223"/>
      <c r="EP39" s="223"/>
      <c r="EQ39" s="223"/>
      <c r="ER39" s="223"/>
      <c r="ES39" s="223"/>
      <c r="ET39" s="223"/>
      <c r="EU39" s="223"/>
      <c r="EV39" s="223"/>
      <c r="EW39" s="223"/>
      <c r="EX39" s="223"/>
      <c r="EY39" s="223"/>
      <c r="EZ39" s="223"/>
      <c r="FA39" s="223"/>
      <c r="FB39" s="223"/>
      <c r="FC39" s="223"/>
      <c r="FD39" s="223"/>
      <c r="FE39" s="223"/>
      <c r="FF39" s="223"/>
      <c r="FG39" s="223"/>
      <c r="FH39" s="223"/>
      <c r="FI39" s="223"/>
      <c r="FJ39" s="223"/>
      <c r="FK39" s="223"/>
      <c r="FL39" s="223"/>
      <c r="FM39" s="223"/>
      <c r="FN39" s="223"/>
      <c r="FO39" s="223"/>
      <c r="FP39" s="223"/>
      <c r="FQ39" s="223"/>
      <c r="FR39" s="223"/>
      <c r="FS39" s="223"/>
      <c r="FT39" s="223"/>
      <c r="FU39" s="223"/>
      <c r="FV39" s="223"/>
      <c r="FW39" s="223"/>
      <c r="FX39" s="223"/>
      <c r="FY39" s="223"/>
      <c r="FZ39" s="223"/>
      <c r="GA39" s="223"/>
      <c r="GB39" s="223"/>
      <c r="GC39" s="223"/>
      <c r="GD39" s="223"/>
      <c r="GE39" s="223"/>
      <c r="GF39" s="223"/>
      <c r="GG39" s="223"/>
      <c r="GH39" s="223"/>
      <c r="GI39" s="223"/>
      <c r="GJ39" s="223"/>
      <c r="GK39" s="223"/>
      <c r="GL39" s="223"/>
      <c r="GM39" s="223"/>
      <c r="GN39" s="223"/>
      <c r="GO39" s="223"/>
      <c r="GP39" s="223"/>
      <c r="GQ39" s="223"/>
      <c r="GR39" s="223"/>
      <c r="GS39" s="223"/>
      <c r="GT39" s="223"/>
      <c r="GU39" s="223"/>
      <c r="GV39" s="223"/>
      <c r="GW39" s="223"/>
      <c r="GX39" s="223"/>
      <c r="GY39" s="223"/>
      <c r="GZ39" s="223"/>
      <c r="HA39" s="223"/>
      <c r="HB39" s="223"/>
      <c r="HC39" s="223"/>
      <c r="HD39" s="223"/>
      <c r="HE39" s="223"/>
      <c r="HF39" s="223"/>
      <c r="HG39" s="223"/>
      <c r="HH39" s="223"/>
      <c r="HI39" s="223"/>
      <c r="HJ39" s="223"/>
      <c r="HK39" s="223"/>
      <c r="HL39" s="223"/>
      <c r="HM39" s="223"/>
      <c r="HN39" s="223"/>
      <c r="HO39" s="223"/>
      <c r="HP39" s="223"/>
      <c r="HQ39" s="223"/>
      <c r="HR39" s="223"/>
      <c r="HS39" s="223"/>
      <c r="HT39" s="223"/>
      <c r="HU39" s="223"/>
      <c r="HV39" s="223"/>
      <c r="HW39" s="223"/>
      <c r="HX39" s="223"/>
      <c r="HY39" s="223"/>
      <c r="HZ39" s="223"/>
      <c r="IA39" s="223"/>
      <c r="IB39" s="223"/>
      <c r="IC39" s="223"/>
      <c r="ID39" s="223"/>
      <c r="IE39" s="223"/>
      <c r="IF39" s="223"/>
      <c r="IG39" s="223"/>
      <c r="IH39" s="223"/>
      <c r="II39" s="223"/>
      <c r="IJ39" s="223"/>
      <c r="IK39" s="223"/>
      <c r="IL39" s="223"/>
      <c r="IM39" s="223"/>
      <c r="IN39" s="223"/>
      <c r="IO39" s="223"/>
      <c r="IP39" s="223"/>
      <c r="IQ39" s="223"/>
      <c r="IR39" s="223"/>
      <c r="IS39" s="223"/>
      <c r="IT39" s="223"/>
      <c r="IU39" s="223"/>
      <c r="IV39" s="223"/>
    </row>
    <row r="40" s="207" customFormat="1" customHeight="1" spans="1:256">
      <c r="A40" s="225"/>
      <c r="B40" s="229" t="s">
        <v>690</v>
      </c>
      <c r="C40" s="230" t="s">
        <v>691</v>
      </c>
      <c r="D40" s="230"/>
      <c r="E40" s="230"/>
      <c r="F40" s="230"/>
      <c r="G40" s="230"/>
      <c r="H40" s="230"/>
      <c r="I40" s="230"/>
      <c r="J40" s="221"/>
      <c r="K40" s="221"/>
      <c r="L40" s="221"/>
      <c r="M40" s="221"/>
      <c r="N40" s="221"/>
      <c r="O40" s="221"/>
      <c r="P40" s="221"/>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3"/>
      <c r="BR40" s="223"/>
      <c r="BS40" s="223"/>
      <c r="BT40" s="223"/>
      <c r="BU40" s="223"/>
      <c r="BV40" s="223"/>
      <c r="BW40" s="223"/>
      <c r="BX40" s="223"/>
      <c r="BY40" s="223"/>
      <c r="BZ40" s="223"/>
      <c r="CA40" s="223"/>
      <c r="CB40" s="223"/>
      <c r="CC40" s="223"/>
      <c r="CD40" s="223"/>
      <c r="CE40" s="223"/>
      <c r="CF40" s="223"/>
      <c r="CG40" s="223"/>
      <c r="CH40" s="223"/>
      <c r="CI40" s="223"/>
      <c r="CJ40" s="223"/>
      <c r="CK40" s="223"/>
      <c r="CL40" s="223"/>
      <c r="CM40" s="223"/>
      <c r="CN40" s="223"/>
      <c r="CO40" s="223"/>
      <c r="CP40" s="223"/>
      <c r="CQ40" s="223"/>
      <c r="CR40" s="223"/>
      <c r="CS40" s="223"/>
      <c r="CT40" s="223"/>
      <c r="CU40" s="223"/>
      <c r="CV40" s="223"/>
      <c r="CW40" s="223"/>
      <c r="CX40" s="223"/>
      <c r="CY40" s="223"/>
      <c r="CZ40" s="223"/>
      <c r="DA40" s="223"/>
      <c r="DB40" s="223"/>
      <c r="DC40" s="223"/>
      <c r="DD40" s="223"/>
      <c r="DE40" s="223"/>
      <c r="DF40" s="223"/>
      <c r="DG40" s="223"/>
      <c r="DH40" s="223"/>
      <c r="DI40" s="223"/>
      <c r="DJ40" s="223"/>
      <c r="DK40" s="223"/>
      <c r="DL40" s="223"/>
      <c r="DM40" s="223"/>
      <c r="DN40" s="223"/>
      <c r="DO40" s="223"/>
      <c r="DP40" s="223"/>
      <c r="DQ40" s="223"/>
      <c r="DR40" s="223"/>
      <c r="DS40" s="223"/>
      <c r="DT40" s="223"/>
      <c r="DU40" s="223"/>
      <c r="DV40" s="223"/>
      <c r="DW40" s="223"/>
      <c r="DX40" s="223"/>
      <c r="DY40" s="223"/>
      <c r="DZ40" s="223"/>
      <c r="EA40" s="223"/>
      <c r="EB40" s="223"/>
      <c r="EC40" s="223"/>
      <c r="ED40" s="223"/>
      <c r="EE40" s="223"/>
      <c r="EF40" s="223"/>
      <c r="EG40" s="223"/>
      <c r="EH40" s="223"/>
      <c r="EI40" s="223"/>
      <c r="EJ40" s="223"/>
      <c r="EK40" s="223"/>
      <c r="EL40" s="223"/>
      <c r="EM40" s="223"/>
      <c r="EN40" s="223"/>
      <c r="EO40" s="223"/>
      <c r="EP40" s="223"/>
      <c r="EQ40" s="223"/>
      <c r="ER40" s="223"/>
      <c r="ES40" s="223"/>
      <c r="ET40" s="223"/>
      <c r="EU40" s="223"/>
      <c r="EV40" s="223"/>
      <c r="EW40" s="223"/>
      <c r="EX40" s="223"/>
      <c r="EY40" s="223"/>
      <c r="EZ40" s="223"/>
      <c r="FA40" s="223"/>
      <c r="FB40" s="223"/>
      <c r="FC40" s="223"/>
      <c r="FD40" s="223"/>
      <c r="FE40" s="223"/>
      <c r="FF40" s="223"/>
      <c r="FG40" s="223"/>
      <c r="FH40" s="223"/>
      <c r="FI40" s="223"/>
      <c r="FJ40" s="223"/>
      <c r="FK40" s="223"/>
      <c r="FL40" s="223"/>
      <c r="FM40" s="223"/>
      <c r="FN40" s="223"/>
      <c r="FO40" s="223"/>
      <c r="FP40" s="223"/>
      <c r="FQ40" s="223"/>
      <c r="FR40" s="223"/>
      <c r="FS40" s="223"/>
      <c r="FT40" s="223"/>
      <c r="FU40" s="223"/>
      <c r="FV40" s="223"/>
      <c r="FW40" s="223"/>
      <c r="FX40" s="223"/>
      <c r="FY40" s="223"/>
      <c r="FZ40" s="223"/>
      <c r="GA40" s="223"/>
      <c r="GB40" s="223"/>
      <c r="GC40" s="223"/>
      <c r="GD40" s="223"/>
      <c r="GE40" s="223"/>
      <c r="GF40" s="223"/>
      <c r="GG40" s="223"/>
      <c r="GH40" s="223"/>
      <c r="GI40" s="223"/>
      <c r="GJ40" s="223"/>
      <c r="GK40" s="223"/>
      <c r="GL40" s="223"/>
      <c r="GM40" s="223"/>
      <c r="GN40" s="223"/>
      <c r="GO40" s="223"/>
      <c r="GP40" s="223"/>
      <c r="GQ40" s="223"/>
      <c r="GR40" s="223"/>
      <c r="GS40" s="223"/>
      <c r="GT40" s="223"/>
      <c r="GU40" s="223"/>
      <c r="GV40" s="223"/>
      <c r="GW40" s="223"/>
      <c r="GX40" s="223"/>
      <c r="GY40" s="223"/>
      <c r="GZ40" s="223"/>
      <c r="HA40" s="223"/>
      <c r="HB40" s="223"/>
      <c r="HC40" s="223"/>
      <c r="HD40" s="223"/>
      <c r="HE40" s="223"/>
      <c r="HF40" s="223"/>
      <c r="HG40" s="223"/>
      <c r="HH40" s="223"/>
      <c r="HI40" s="223"/>
      <c r="HJ40" s="223"/>
      <c r="HK40" s="223"/>
      <c r="HL40" s="223"/>
      <c r="HM40" s="223"/>
      <c r="HN40" s="223"/>
      <c r="HO40" s="223"/>
      <c r="HP40" s="223"/>
      <c r="HQ40" s="223"/>
      <c r="HR40" s="223"/>
      <c r="HS40" s="223"/>
      <c r="HT40" s="223"/>
      <c r="HU40" s="223"/>
      <c r="HV40" s="223"/>
      <c r="HW40" s="223"/>
      <c r="HX40" s="223"/>
      <c r="HY40" s="223"/>
      <c r="HZ40" s="223"/>
      <c r="IA40" s="223"/>
      <c r="IB40" s="223"/>
      <c r="IC40" s="223"/>
      <c r="ID40" s="223"/>
      <c r="IE40" s="223"/>
      <c r="IF40" s="223"/>
      <c r="IG40" s="223"/>
      <c r="IH40" s="223"/>
      <c r="II40" s="223"/>
      <c r="IJ40" s="223"/>
      <c r="IK40" s="223"/>
      <c r="IL40" s="223"/>
      <c r="IM40" s="223"/>
      <c r="IN40" s="223"/>
      <c r="IO40" s="223"/>
      <c r="IP40" s="223"/>
      <c r="IQ40" s="223"/>
      <c r="IR40" s="223"/>
      <c r="IS40" s="223"/>
      <c r="IT40" s="223"/>
      <c r="IU40" s="223"/>
      <c r="IV40" s="223"/>
    </row>
    <row r="41" s="207" customFormat="1" customHeight="1" spans="1:256">
      <c r="A41" s="225"/>
      <c r="B41" s="229" t="s">
        <v>692</v>
      </c>
      <c r="C41" s="230" t="s">
        <v>693</v>
      </c>
      <c r="D41" s="230"/>
      <c r="E41" s="230"/>
      <c r="F41" s="230"/>
      <c r="G41" s="230"/>
      <c r="H41" s="230"/>
      <c r="I41" s="230"/>
      <c r="J41" s="221"/>
      <c r="K41" s="221"/>
      <c r="L41" s="221"/>
      <c r="M41" s="221"/>
      <c r="N41" s="221"/>
      <c r="O41" s="221"/>
      <c r="P41" s="221"/>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23"/>
      <c r="BU41" s="223"/>
      <c r="BV41" s="223"/>
      <c r="BW41" s="223"/>
      <c r="BX41" s="223"/>
      <c r="BY41" s="223"/>
      <c r="BZ41" s="223"/>
      <c r="CA41" s="223"/>
      <c r="CB41" s="223"/>
      <c r="CC41" s="223"/>
      <c r="CD41" s="223"/>
      <c r="CE41" s="223"/>
      <c r="CF41" s="223"/>
      <c r="CG41" s="223"/>
      <c r="CH41" s="223"/>
      <c r="CI41" s="223"/>
      <c r="CJ41" s="223"/>
      <c r="CK41" s="223"/>
      <c r="CL41" s="223"/>
      <c r="CM41" s="223"/>
      <c r="CN41" s="223"/>
      <c r="CO41" s="223"/>
      <c r="CP41" s="223"/>
      <c r="CQ41" s="223"/>
      <c r="CR41" s="223"/>
      <c r="CS41" s="223"/>
      <c r="CT41" s="223"/>
      <c r="CU41" s="223"/>
      <c r="CV41" s="223"/>
      <c r="CW41" s="223"/>
      <c r="CX41" s="223"/>
      <c r="CY41" s="223"/>
      <c r="CZ41" s="223"/>
      <c r="DA41" s="223"/>
      <c r="DB41" s="223"/>
      <c r="DC41" s="223"/>
      <c r="DD41" s="223"/>
      <c r="DE41" s="223"/>
      <c r="DF41" s="223"/>
      <c r="DG41" s="223"/>
      <c r="DH41" s="223"/>
      <c r="DI41" s="223"/>
      <c r="DJ41" s="223"/>
      <c r="DK41" s="223"/>
      <c r="DL41" s="223"/>
      <c r="DM41" s="223"/>
      <c r="DN41" s="223"/>
      <c r="DO41" s="223"/>
      <c r="DP41" s="223"/>
      <c r="DQ41" s="223"/>
      <c r="DR41" s="223"/>
      <c r="DS41" s="223"/>
      <c r="DT41" s="223"/>
      <c r="DU41" s="223"/>
      <c r="DV41" s="223"/>
      <c r="DW41" s="223"/>
      <c r="DX41" s="223"/>
      <c r="DY41" s="223"/>
      <c r="DZ41" s="223"/>
      <c r="EA41" s="223"/>
      <c r="EB41" s="223"/>
      <c r="EC41" s="223"/>
      <c r="ED41" s="223"/>
      <c r="EE41" s="223"/>
      <c r="EF41" s="223"/>
      <c r="EG41" s="223"/>
      <c r="EH41" s="223"/>
      <c r="EI41" s="223"/>
      <c r="EJ41" s="223"/>
      <c r="EK41" s="223"/>
      <c r="EL41" s="223"/>
      <c r="EM41" s="223"/>
      <c r="EN41" s="223"/>
      <c r="EO41" s="223"/>
      <c r="EP41" s="223"/>
      <c r="EQ41" s="223"/>
      <c r="ER41" s="223"/>
      <c r="ES41" s="223"/>
      <c r="ET41" s="223"/>
      <c r="EU41" s="223"/>
      <c r="EV41" s="223"/>
      <c r="EW41" s="223"/>
      <c r="EX41" s="223"/>
      <c r="EY41" s="223"/>
      <c r="EZ41" s="223"/>
      <c r="FA41" s="223"/>
      <c r="FB41" s="223"/>
      <c r="FC41" s="223"/>
      <c r="FD41" s="223"/>
      <c r="FE41" s="223"/>
      <c r="FF41" s="223"/>
      <c r="FG41" s="223"/>
      <c r="FH41" s="223"/>
      <c r="FI41" s="223"/>
      <c r="FJ41" s="223"/>
      <c r="FK41" s="223"/>
      <c r="FL41" s="223"/>
      <c r="FM41" s="223"/>
      <c r="FN41" s="223"/>
      <c r="FO41" s="223"/>
      <c r="FP41" s="223"/>
      <c r="FQ41" s="223"/>
      <c r="FR41" s="223"/>
      <c r="FS41" s="223"/>
      <c r="FT41" s="223"/>
      <c r="FU41" s="223"/>
      <c r="FV41" s="223"/>
      <c r="FW41" s="223"/>
      <c r="FX41" s="223"/>
      <c r="FY41" s="223"/>
      <c r="FZ41" s="223"/>
      <c r="GA41" s="223"/>
      <c r="GB41" s="223"/>
      <c r="GC41" s="223"/>
      <c r="GD41" s="223"/>
      <c r="GE41" s="223"/>
      <c r="GF41" s="223"/>
      <c r="GG41" s="223"/>
      <c r="GH41" s="223"/>
      <c r="GI41" s="223"/>
      <c r="GJ41" s="223"/>
      <c r="GK41" s="223"/>
      <c r="GL41" s="223"/>
      <c r="GM41" s="223"/>
      <c r="GN41" s="223"/>
      <c r="GO41" s="223"/>
      <c r="GP41" s="223"/>
      <c r="GQ41" s="223"/>
      <c r="GR41" s="223"/>
      <c r="GS41" s="223"/>
      <c r="GT41" s="223"/>
      <c r="GU41" s="223"/>
      <c r="GV41" s="223"/>
      <c r="GW41" s="223"/>
      <c r="GX41" s="223"/>
      <c r="GY41" s="223"/>
      <c r="GZ41" s="223"/>
      <c r="HA41" s="223"/>
      <c r="HB41" s="223"/>
      <c r="HC41" s="223"/>
      <c r="HD41" s="223"/>
      <c r="HE41" s="223"/>
      <c r="HF41" s="223"/>
      <c r="HG41" s="223"/>
      <c r="HH41" s="223"/>
      <c r="HI41" s="223"/>
      <c r="HJ41" s="223"/>
      <c r="HK41" s="223"/>
      <c r="HL41" s="223"/>
      <c r="HM41" s="223"/>
      <c r="HN41" s="223"/>
      <c r="HO41" s="223"/>
      <c r="HP41" s="223"/>
      <c r="HQ41" s="223"/>
      <c r="HR41" s="223"/>
      <c r="HS41" s="223"/>
      <c r="HT41" s="223"/>
      <c r="HU41" s="223"/>
      <c r="HV41" s="223"/>
      <c r="HW41" s="223"/>
      <c r="HX41" s="223"/>
      <c r="HY41" s="223"/>
      <c r="HZ41" s="223"/>
      <c r="IA41" s="223"/>
      <c r="IB41" s="223"/>
      <c r="IC41" s="223"/>
      <c r="ID41" s="223"/>
      <c r="IE41" s="223"/>
      <c r="IF41" s="223"/>
      <c r="IG41" s="223"/>
      <c r="IH41" s="223"/>
      <c r="II41" s="223"/>
      <c r="IJ41" s="223"/>
      <c r="IK41" s="223"/>
      <c r="IL41" s="223"/>
      <c r="IM41" s="223"/>
      <c r="IN41" s="223"/>
      <c r="IO41" s="223"/>
      <c r="IP41" s="223"/>
      <c r="IQ41" s="223"/>
      <c r="IR41" s="223"/>
      <c r="IS41" s="223"/>
      <c r="IT41" s="223"/>
      <c r="IU41" s="223"/>
      <c r="IV41" s="223"/>
    </row>
    <row r="43" s="206" customFormat="1" ht="22.5" spans="1:2">
      <c r="A43" s="211" t="s">
        <v>54</v>
      </c>
      <c r="B43" s="212"/>
    </row>
    <row r="44" s="207" customFormat="1" customHeight="1" spans="1:7">
      <c r="A44" s="223" t="s">
        <v>55</v>
      </c>
      <c r="E44" s="223"/>
      <c r="F44" s="223"/>
      <c r="G44" s="223"/>
    </row>
    <row r="46" s="208" customFormat="1" ht="16.5" spans="2:12">
      <c r="B46" s="226"/>
      <c r="C46" s="231" t="s">
        <v>56</v>
      </c>
      <c r="D46" s="231" t="s">
        <v>57</v>
      </c>
      <c r="E46" s="231" t="s">
        <v>56</v>
      </c>
      <c r="F46" s="231" t="s">
        <v>57</v>
      </c>
      <c r="G46" s="231" t="s">
        <v>56</v>
      </c>
      <c r="H46" s="231" t="s">
        <v>57</v>
      </c>
      <c r="I46" s="231" t="s">
        <v>56</v>
      </c>
      <c r="J46" s="231" t="s">
        <v>57</v>
      </c>
      <c r="K46" s="231" t="s">
        <v>56</v>
      </c>
      <c r="L46" s="231" t="s">
        <v>57</v>
      </c>
    </row>
    <row r="47" s="208" customFormat="1" ht="16.5" spans="2:12">
      <c r="B47" s="232" t="s">
        <v>58</v>
      </c>
      <c r="C47" s="232" t="s">
        <v>59</v>
      </c>
      <c r="D47" s="232">
        <v>1</v>
      </c>
      <c r="E47" s="232" t="s">
        <v>60</v>
      </c>
      <c r="F47" s="232">
        <v>5</v>
      </c>
      <c r="G47" s="232"/>
      <c r="H47" s="232"/>
      <c r="I47" s="232"/>
      <c r="J47" s="232"/>
      <c r="K47" s="232"/>
      <c r="L47" s="232"/>
    </row>
    <row r="48" s="208" customFormat="1" ht="16.5" spans="2:12">
      <c r="B48" s="232" t="s">
        <v>61</v>
      </c>
      <c r="C48" s="232" t="s">
        <v>62</v>
      </c>
      <c r="D48" s="232">
        <v>1</v>
      </c>
      <c r="E48" s="232" t="s">
        <v>63</v>
      </c>
      <c r="F48" s="232">
        <v>3</v>
      </c>
      <c r="G48" s="232" t="s">
        <v>60</v>
      </c>
      <c r="H48" s="232">
        <v>5</v>
      </c>
      <c r="I48" s="232"/>
      <c r="J48" s="232"/>
      <c r="K48" s="232"/>
      <c r="L48" s="232"/>
    </row>
    <row r="49" s="208" customFormat="1" ht="16.5" spans="2:12">
      <c r="B49" s="232" t="s">
        <v>64</v>
      </c>
      <c r="C49" s="232" t="s">
        <v>65</v>
      </c>
      <c r="D49" s="232">
        <v>5</v>
      </c>
      <c r="E49" s="232" t="s">
        <v>66</v>
      </c>
      <c r="F49" s="232">
        <v>1</v>
      </c>
      <c r="G49" s="232" t="s">
        <v>60</v>
      </c>
      <c r="H49" s="232">
        <v>5</v>
      </c>
      <c r="I49" s="232"/>
      <c r="J49" s="232"/>
      <c r="K49" s="232"/>
      <c r="L49" s="232"/>
    </row>
    <row r="50" s="208" customFormat="1" ht="16.5" spans="2:12">
      <c r="B50" s="232" t="s">
        <v>67</v>
      </c>
      <c r="C50" s="232" t="s">
        <v>68</v>
      </c>
      <c r="D50" s="232">
        <v>6</v>
      </c>
      <c r="E50" s="232" t="s">
        <v>63</v>
      </c>
      <c r="F50" s="232">
        <v>1</v>
      </c>
      <c r="G50" s="232" t="s">
        <v>69</v>
      </c>
      <c r="H50" s="232">
        <v>1</v>
      </c>
      <c r="I50" s="232"/>
      <c r="J50" s="232"/>
      <c r="K50" s="232"/>
      <c r="L50" s="232"/>
    </row>
    <row r="51" s="208" customFormat="1" ht="16.5" spans="2:12">
      <c r="B51" s="232" t="s">
        <v>70</v>
      </c>
      <c r="C51" s="232" t="s">
        <v>71</v>
      </c>
      <c r="D51" s="232">
        <v>1</v>
      </c>
      <c r="E51" s="232" t="s">
        <v>63</v>
      </c>
      <c r="F51" s="232">
        <v>15</v>
      </c>
      <c r="G51" s="232" t="s">
        <v>72</v>
      </c>
      <c r="H51" s="232">
        <v>2</v>
      </c>
      <c r="I51" s="232" t="s">
        <v>69</v>
      </c>
      <c r="J51" s="232">
        <v>1</v>
      </c>
      <c r="K51" s="232"/>
      <c r="L51" s="232"/>
    </row>
    <row r="52" s="208" customFormat="1" ht="16.5" spans="2:12">
      <c r="B52" s="232" t="s">
        <v>73</v>
      </c>
      <c r="C52" s="232" t="s">
        <v>74</v>
      </c>
      <c r="D52" s="232">
        <v>1</v>
      </c>
      <c r="E52" s="232" t="s">
        <v>75</v>
      </c>
      <c r="F52" s="232">
        <v>1</v>
      </c>
      <c r="G52" s="232" t="s">
        <v>76</v>
      </c>
      <c r="H52" s="232">
        <v>1</v>
      </c>
      <c r="I52" s="232" t="s">
        <v>77</v>
      </c>
      <c r="J52" s="232">
        <v>2</v>
      </c>
      <c r="K52" s="232"/>
      <c r="L52" s="232"/>
    </row>
    <row r="53" s="208" customFormat="1" ht="16.5" spans="2:12">
      <c r="B53" s="232" t="s">
        <v>78</v>
      </c>
      <c r="C53" s="232" t="s">
        <v>79</v>
      </c>
      <c r="D53" s="232">
        <v>1</v>
      </c>
      <c r="E53" s="232" t="s">
        <v>80</v>
      </c>
      <c r="F53" s="232">
        <v>1</v>
      </c>
      <c r="G53" s="232" t="s">
        <v>81</v>
      </c>
      <c r="H53" s="232">
        <v>15</v>
      </c>
      <c r="I53" s="232" t="s">
        <v>69</v>
      </c>
      <c r="J53" s="232">
        <v>3</v>
      </c>
      <c r="K53" s="232"/>
      <c r="L53" s="232"/>
    </row>
    <row r="54" s="208" customFormat="1" ht="16.5" spans="2:12">
      <c r="B54" s="232" t="s">
        <v>82</v>
      </c>
      <c r="C54" s="232" t="s">
        <v>83</v>
      </c>
      <c r="D54" s="232">
        <v>1</v>
      </c>
      <c r="E54" s="232" t="s">
        <v>84</v>
      </c>
      <c r="F54" s="232">
        <v>1</v>
      </c>
      <c r="G54" s="232" t="s">
        <v>85</v>
      </c>
      <c r="H54" s="232">
        <v>1</v>
      </c>
      <c r="I54" s="232" t="s">
        <v>66</v>
      </c>
      <c r="J54" s="232">
        <v>1</v>
      </c>
      <c r="K54" s="232"/>
      <c r="L54" s="232"/>
    </row>
    <row r="55" s="208" customFormat="1" ht="16.5" spans="2:12">
      <c r="B55" s="232" t="s">
        <v>86</v>
      </c>
      <c r="C55" s="232" t="s">
        <v>87</v>
      </c>
      <c r="D55" s="232">
        <v>1</v>
      </c>
      <c r="E55" s="232" t="s">
        <v>88</v>
      </c>
      <c r="F55" s="232">
        <v>1</v>
      </c>
      <c r="G55" s="232" t="s">
        <v>63</v>
      </c>
      <c r="H55" s="232">
        <v>15</v>
      </c>
      <c r="I55" s="232" t="s">
        <v>65</v>
      </c>
      <c r="J55" s="232">
        <v>15</v>
      </c>
      <c r="K55" s="232" t="s">
        <v>80</v>
      </c>
      <c r="L55" s="232">
        <v>1</v>
      </c>
    </row>
    <row r="56" s="208" customFormat="1" ht="16.5" spans="2:12">
      <c r="B56" s="232" t="s">
        <v>89</v>
      </c>
      <c r="C56" s="232" t="s">
        <v>90</v>
      </c>
      <c r="D56" s="232">
        <v>1</v>
      </c>
      <c r="E56" s="232" t="s">
        <v>91</v>
      </c>
      <c r="F56" s="232">
        <v>12</v>
      </c>
      <c r="G56" s="232" t="s">
        <v>92</v>
      </c>
      <c r="H56" s="232">
        <v>68</v>
      </c>
      <c r="I56" s="232" t="s">
        <v>93</v>
      </c>
      <c r="J56" s="232">
        <v>1</v>
      </c>
      <c r="K56" s="232" t="s">
        <v>94</v>
      </c>
      <c r="L56" s="232">
        <v>2</v>
      </c>
    </row>
    <row r="57" s="208" customFormat="1" ht="16.5" spans="2:12">
      <c r="B57" s="232" t="s">
        <v>95</v>
      </c>
      <c r="C57" s="232" t="s">
        <v>96</v>
      </c>
      <c r="D57" s="232">
        <v>1</v>
      </c>
      <c r="E57" s="232" t="s">
        <v>97</v>
      </c>
      <c r="F57" s="232">
        <v>1</v>
      </c>
      <c r="G57" s="232" t="s">
        <v>98</v>
      </c>
      <c r="H57" s="232">
        <v>9</v>
      </c>
      <c r="I57" s="232" t="s">
        <v>99</v>
      </c>
      <c r="J57" s="232">
        <v>45</v>
      </c>
      <c r="K57" s="232" t="s">
        <v>77</v>
      </c>
      <c r="L57" s="232">
        <v>5</v>
      </c>
    </row>
    <row r="58" s="208" customFormat="1" ht="16.5" spans="2:12">
      <c r="B58" s="232" t="s">
        <v>100</v>
      </c>
      <c r="C58" s="232" t="s">
        <v>101</v>
      </c>
      <c r="D58" s="232">
        <v>1</v>
      </c>
      <c r="E58" s="232" t="s">
        <v>102</v>
      </c>
      <c r="F58" s="232">
        <v>20</v>
      </c>
      <c r="G58" s="232" t="s">
        <v>103</v>
      </c>
      <c r="H58" s="232">
        <v>1</v>
      </c>
      <c r="I58" s="232" t="s">
        <v>104</v>
      </c>
      <c r="J58" s="232">
        <v>1</v>
      </c>
      <c r="K58" s="232" t="s">
        <v>105</v>
      </c>
      <c r="L58" s="232">
        <v>1</v>
      </c>
    </row>
    <row r="59" s="208" customFormat="1" ht="16.5" spans="2:12">
      <c r="B59" s="232" t="s">
        <v>106</v>
      </c>
      <c r="C59" s="232" t="s">
        <v>107</v>
      </c>
      <c r="D59" s="229">
        <v>1</v>
      </c>
      <c r="E59" s="232" t="s">
        <v>108</v>
      </c>
      <c r="F59" s="232">
        <v>150</v>
      </c>
      <c r="G59" s="232" t="s">
        <v>109</v>
      </c>
      <c r="H59" s="232">
        <v>11</v>
      </c>
      <c r="I59" s="232" t="s">
        <v>110</v>
      </c>
      <c r="J59" s="232">
        <v>30</v>
      </c>
      <c r="K59" s="232" t="s">
        <v>111</v>
      </c>
      <c r="L59" s="229">
        <v>6</v>
      </c>
    </row>
    <row r="60" s="208" customFormat="1" ht="16.5" spans="2:12">
      <c r="B60" s="232" t="s">
        <v>112</v>
      </c>
      <c r="C60" s="232" t="s">
        <v>113</v>
      </c>
      <c r="D60" s="232">
        <v>1</v>
      </c>
      <c r="E60" s="232" t="s">
        <v>114</v>
      </c>
      <c r="F60" s="232">
        <v>5</v>
      </c>
      <c r="G60" s="232" t="s">
        <v>109</v>
      </c>
      <c r="H60" s="232">
        <v>15</v>
      </c>
      <c r="I60" s="232" t="s">
        <v>108</v>
      </c>
      <c r="J60" s="232">
        <v>100</v>
      </c>
      <c r="K60" s="232" t="s">
        <v>115</v>
      </c>
      <c r="L60" s="229">
        <v>2</v>
      </c>
    </row>
    <row r="61" s="208" customFormat="1" ht="16.5" spans="2:12">
      <c r="B61" s="232" t="s">
        <v>116</v>
      </c>
      <c r="C61" s="232" t="s">
        <v>117</v>
      </c>
      <c r="D61" s="232">
        <v>1</v>
      </c>
      <c r="E61" s="232" t="s">
        <v>118</v>
      </c>
      <c r="F61" s="232">
        <v>1</v>
      </c>
      <c r="G61" s="232" t="s">
        <v>119</v>
      </c>
      <c r="H61" s="232">
        <v>1</v>
      </c>
      <c r="I61" s="232" t="s">
        <v>93</v>
      </c>
      <c r="J61" s="232">
        <v>3</v>
      </c>
      <c r="K61" s="232" t="s">
        <v>76</v>
      </c>
      <c r="L61" s="229">
        <v>10</v>
      </c>
    </row>
    <row r="62" s="208" customFormat="1" ht="16.5" spans="2:12">
      <c r="B62" s="232" t="s">
        <v>120</v>
      </c>
      <c r="C62" s="232" t="s">
        <v>121</v>
      </c>
      <c r="D62" s="232">
        <v>1</v>
      </c>
      <c r="E62" s="232" t="s">
        <v>122</v>
      </c>
      <c r="F62" s="232">
        <v>1</v>
      </c>
      <c r="G62" s="232" t="s">
        <v>123</v>
      </c>
      <c r="H62" s="232">
        <v>10</v>
      </c>
      <c r="I62" s="232" t="s">
        <v>124</v>
      </c>
      <c r="J62" s="232">
        <v>10</v>
      </c>
      <c r="K62" s="232" t="s">
        <v>77</v>
      </c>
      <c r="L62" s="229">
        <v>10</v>
      </c>
    </row>
    <row r="63" s="208" customFormat="1" ht="16.5"/>
    <row r="64" s="208" customFormat="1" ht="16.5" spans="2:2">
      <c r="B64" s="233" t="s">
        <v>125</v>
      </c>
    </row>
    <row r="65" s="208" customFormat="1" ht="21" spans="2:2">
      <c r="B65" s="235" t="s">
        <v>126</v>
      </c>
    </row>
    <row r="66" s="208" customFormat="1" ht="16.5" spans="2:2">
      <c r="B66" s="233"/>
    </row>
    <row r="67" s="206" customFormat="1" ht="22.5" spans="1:2">
      <c r="A67" s="211" t="s">
        <v>127</v>
      </c>
      <c r="B67" s="212"/>
    </row>
    <row r="68" s="207" customFormat="1" customHeight="1" spans="1:7">
      <c r="A68" s="223" t="s">
        <v>694</v>
      </c>
      <c r="E68" s="223"/>
      <c r="F68" s="223"/>
      <c r="G68" s="223"/>
    </row>
    <row r="69" s="207" customFormat="1" customHeight="1" spans="1:13">
      <c r="A69" s="223"/>
      <c r="E69" s="223"/>
      <c r="F69" s="223"/>
      <c r="G69" s="223"/>
      <c r="M69" s="207" t="s">
        <v>695</v>
      </c>
    </row>
    <row r="70" s="209" customFormat="1" customHeight="1" spans="1:16">
      <c r="A70" s="236" t="s">
        <v>129</v>
      </c>
      <c r="B70" s="237"/>
      <c r="C70" s="236" t="s">
        <v>186</v>
      </c>
      <c r="D70" s="236" t="s">
        <v>57</v>
      </c>
      <c r="E70" s="238" t="s">
        <v>696</v>
      </c>
      <c r="F70" s="239"/>
      <c r="G70" s="239"/>
      <c r="H70" s="239"/>
      <c r="I70" s="239"/>
      <c r="J70" s="239"/>
      <c r="K70" s="239"/>
      <c r="L70" s="239"/>
      <c r="M70" s="239"/>
      <c r="N70" s="239"/>
      <c r="O70" s="253"/>
      <c r="P70" s="221"/>
    </row>
    <row r="71" s="209" customFormat="1" customHeight="1" spans="2:16">
      <c r="B71" s="240" t="s">
        <v>130</v>
      </c>
      <c r="C71" s="241" t="s">
        <v>697</v>
      </c>
      <c r="D71" s="229"/>
      <c r="E71" s="242" t="s">
        <v>698</v>
      </c>
      <c r="F71" s="242"/>
      <c r="G71" s="242"/>
      <c r="H71" s="242"/>
      <c r="I71" s="242"/>
      <c r="J71" s="242"/>
      <c r="K71" s="242"/>
      <c r="L71" s="242"/>
      <c r="M71" s="242"/>
      <c r="N71" s="242"/>
      <c r="O71" s="242"/>
      <c r="P71" s="242"/>
    </row>
    <row r="72" s="209" customFormat="1" ht="28" customHeight="1" spans="2:16">
      <c r="B72" s="240" t="s">
        <v>133</v>
      </c>
      <c r="C72" s="241" t="s">
        <v>697</v>
      </c>
      <c r="D72" s="229"/>
      <c r="E72" s="242" t="s">
        <v>699</v>
      </c>
      <c r="F72" s="242"/>
      <c r="G72" s="242"/>
      <c r="H72" s="242"/>
      <c r="I72" s="242"/>
      <c r="J72" s="242"/>
      <c r="K72" s="242"/>
      <c r="L72" s="242"/>
      <c r="M72" s="242"/>
      <c r="N72" s="242"/>
      <c r="O72" s="242"/>
      <c r="P72" s="242"/>
    </row>
    <row r="73" s="209" customFormat="1" ht="39" customHeight="1" spans="2:16">
      <c r="B73" s="240" t="s">
        <v>140</v>
      </c>
      <c r="C73" s="241" t="s">
        <v>697</v>
      </c>
      <c r="D73" s="229"/>
      <c r="E73" s="243" t="s">
        <v>700</v>
      </c>
      <c r="F73" s="243"/>
      <c r="G73" s="243"/>
      <c r="H73" s="243"/>
      <c r="I73" s="243"/>
      <c r="J73" s="243"/>
      <c r="K73" s="243"/>
      <c r="L73" s="243"/>
      <c r="M73" s="243"/>
      <c r="N73" s="243"/>
      <c r="O73" s="243"/>
      <c r="P73" s="243"/>
    </row>
    <row r="74" s="209" customFormat="1" ht="39" customHeight="1" spans="2:16">
      <c r="B74" s="240" t="s">
        <v>145</v>
      </c>
      <c r="C74" s="241" t="s">
        <v>697</v>
      </c>
      <c r="D74" s="229"/>
      <c r="E74" s="243" t="s">
        <v>701</v>
      </c>
      <c r="F74" s="243"/>
      <c r="G74" s="243"/>
      <c r="H74" s="243"/>
      <c r="I74" s="243"/>
      <c r="J74" s="243"/>
      <c r="K74" s="243"/>
      <c r="L74" s="243"/>
      <c r="M74" s="243"/>
      <c r="N74" s="243"/>
      <c r="O74" s="243"/>
      <c r="P74" s="243"/>
    </row>
    <row r="75" s="209" customFormat="1" ht="39" customHeight="1" spans="2:16">
      <c r="B75" s="240" t="s">
        <v>150</v>
      </c>
      <c r="C75" s="241" t="s">
        <v>697</v>
      </c>
      <c r="D75" s="229"/>
      <c r="E75" s="243" t="s">
        <v>702</v>
      </c>
      <c r="F75" s="243"/>
      <c r="G75" s="243"/>
      <c r="H75" s="243"/>
      <c r="I75" s="243"/>
      <c r="J75" s="243"/>
      <c r="K75" s="243"/>
      <c r="L75" s="243"/>
      <c r="M75" s="243"/>
      <c r="N75" s="243"/>
      <c r="O75" s="243"/>
      <c r="P75" s="243"/>
    </row>
    <row r="76" s="209" customFormat="1" ht="39" customHeight="1" spans="2:16">
      <c r="B76" s="240" t="s">
        <v>154</v>
      </c>
      <c r="C76" s="241" t="s">
        <v>697</v>
      </c>
      <c r="D76" s="229"/>
      <c r="E76" s="243" t="s">
        <v>703</v>
      </c>
      <c r="F76" s="243"/>
      <c r="G76" s="243"/>
      <c r="H76" s="243"/>
      <c r="I76" s="243"/>
      <c r="J76" s="243"/>
      <c r="K76" s="243"/>
      <c r="L76" s="243"/>
      <c r="M76" s="243"/>
      <c r="N76" s="243"/>
      <c r="O76" s="243"/>
      <c r="P76" s="243"/>
    </row>
    <row r="77" s="209" customFormat="1" ht="39" customHeight="1" spans="2:16">
      <c r="B77" s="240" t="s">
        <v>161</v>
      </c>
      <c r="C77" s="241" t="s">
        <v>697</v>
      </c>
      <c r="D77" s="229"/>
      <c r="E77" s="243" t="s">
        <v>704</v>
      </c>
      <c r="F77" s="243"/>
      <c r="G77" s="243"/>
      <c r="H77" s="243"/>
      <c r="I77" s="243"/>
      <c r="J77" s="243"/>
      <c r="K77" s="243"/>
      <c r="L77" s="243"/>
      <c r="M77" s="243"/>
      <c r="N77" s="243"/>
      <c r="O77" s="243"/>
      <c r="P77" s="243"/>
    </row>
    <row r="78" s="209" customFormat="1" ht="39" customHeight="1" spans="2:16">
      <c r="B78" s="240" t="s">
        <v>168</v>
      </c>
      <c r="C78" s="241" t="s">
        <v>697</v>
      </c>
      <c r="D78" s="229"/>
      <c r="E78" s="243" t="s">
        <v>705</v>
      </c>
      <c r="F78" s="243"/>
      <c r="G78" s="243"/>
      <c r="H78" s="243"/>
      <c r="I78" s="243"/>
      <c r="J78" s="243"/>
      <c r="K78" s="243"/>
      <c r="L78" s="243"/>
      <c r="M78" s="243"/>
      <c r="N78" s="243"/>
      <c r="O78" s="243"/>
      <c r="P78" s="243"/>
    </row>
    <row r="79" s="209" customFormat="1" ht="39" customHeight="1" spans="2:16">
      <c r="B79" s="240" t="s">
        <v>172</v>
      </c>
      <c r="C79" s="241" t="s">
        <v>697</v>
      </c>
      <c r="D79" s="229"/>
      <c r="E79" s="243" t="s">
        <v>706</v>
      </c>
      <c r="F79" s="243"/>
      <c r="G79" s="243"/>
      <c r="H79" s="243"/>
      <c r="I79" s="243"/>
      <c r="J79" s="243"/>
      <c r="K79" s="243"/>
      <c r="L79" s="243"/>
      <c r="M79" s="243"/>
      <c r="N79" s="243"/>
      <c r="O79" s="243"/>
      <c r="P79" s="243"/>
    </row>
    <row r="80" s="209" customFormat="1" ht="50" customHeight="1" spans="2:16">
      <c r="B80" s="240" t="s">
        <v>177</v>
      </c>
      <c r="C80" s="241" t="s">
        <v>697</v>
      </c>
      <c r="D80" s="229"/>
      <c r="E80" s="243" t="s">
        <v>707</v>
      </c>
      <c r="F80" s="243"/>
      <c r="G80" s="243"/>
      <c r="H80" s="243"/>
      <c r="I80" s="243"/>
      <c r="J80" s="243"/>
      <c r="K80" s="243"/>
      <c r="L80" s="243"/>
      <c r="M80" s="243"/>
      <c r="N80" s="243"/>
      <c r="O80" s="243"/>
      <c r="P80" s="243"/>
    </row>
    <row r="81" s="209" customFormat="1" customHeight="1" spans="2:16">
      <c r="B81" s="244"/>
      <c r="C81" s="221"/>
      <c r="D81" s="245"/>
      <c r="E81" s="221"/>
      <c r="F81" s="221"/>
      <c r="G81" s="221"/>
      <c r="H81" s="221"/>
      <c r="I81" s="221"/>
      <c r="J81" s="221"/>
      <c r="K81" s="221"/>
      <c r="L81" s="221"/>
      <c r="M81" s="221"/>
      <c r="N81" s="221"/>
      <c r="O81" s="221"/>
      <c r="P81" s="221"/>
    </row>
    <row r="82" s="209" customFormat="1" customHeight="1" spans="2:16">
      <c r="B82" s="244"/>
      <c r="C82" s="221"/>
      <c r="D82" s="245"/>
      <c r="E82" s="221"/>
      <c r="F82" s="221"/>
      <c r="G82" s="221"/>
      <c r="H82" s="221"/>
      <c r="I82" s="221"/>
      <c r="J82" s="221"/>
      <c r="K82" s="221"/>
      <c r="L82" s="221"/>
      <c r="M82" s="221"/>
      <c r="N82" s="221"/>
      <c r="O82" s="221"/>
      <c r="P82" s="221"/>
    </row>
    <row r="83" s="209" customFormat="1" customHeight="1" spans="1:16">
      <c r="A83" s="211" t="s">
        <v>708</v>
      </c>
      <c r="B83" s="244"/>
      <c r="C83" s="221"/>
      <c r="D83" s="245"/>
      <c r="E83" s="221"/>
      <c r="F83" s="221"/>
      <c r="G83" s="221"/>
      <c r="H83" s="221"/>
      <c r="I83" s="221"/>
      <c r="J83" s="221"/>
      <c r="K83" s="221"/>
      <c r="L83" s="221"/>
      <c r="M83" s="221"/>
      <c r="N83" s="221"/>
      <c r="O83" s="221"/>
      <c r="P83" s="221"/>
    </row>
    <row r="84" s="209" customFormat="1" customHeight="1" spans="1:16">
      <c r="A84" s="223" t="s">
        <v>709</v>
      </c>
      <c r="B84" s="244"/>
      <c r="C84" s="221"/>
      <c r="D84" s="245"/>
      <c r="E84" s="221"/>
      <c r="F84" s="221"/>
      <c r="G84" s="221"/>
      <c r="H84" s="221"/>
      <c r="I84" s="221"/>
      <c r="J84" s="221"/>
      <c r="K84" s="221"/>
      <c r="L84" s="221"/>
      <c r="M84" s="221"/>
      <c r="N84" s="221"/>
      <c r="O84" s="221"/>
      <c r="P84" s="221"/>
    </row>
    <row r="85" s="209" customFormat="1" customHeight="1" spans="2:16">
      <c r="B85" s="244"/>
      <c r="C85" s="221"/>
      <c r="D85" s="245"/>
      <c r="E85" s="221"/>
      <c r="F85" s="221"/>
      <c r="G85" s="221"/>
      <c r="H85" s="221"/>
      <c r="I85" s="221"/>
      <c r="J85" s="221"/>
      <c r="K85" s="221"/>
      <c r="L85" s="221"/>
      <c r="M85" s="221"/>
      <c r="N85" s="221"/>
      <c r="O85" s="221"/>
      <c r="P85" s="221"/>
    </row>
    <row r="86" s="209" customFormat="1" customHeight="1" spans="1:16">
      <c r="A86" s="246" t="s">
        <v>710</v>
      </c>
      <c r="B86" s="244"/>
      <c r="C86" s="221"/>
      <c r="D86" s="245"/>
      <c r="E86" s="221"/>
      <c r="F86" s="221"/>
      <c r="G86" s="221"/>
      <c r="H86" s="221"/>
      <c r="I86" s="221"/>
      <c r="J86" s="221"/>
      <c r="K86" s="221"/>
      <c r="L86" s="221"/>
      <c r="M86" s="221"/>
      <c r="N86" s="221"/>
      <c r="O86" s="221"/>
      <c r="P86" s="221"/>
    </row>
    <row r="87" s="209" customFormat="1" customHeight="1" spans="1:13">
      <c r="A87" s="247" t="s">
        <v>711</v>
      </c>
      <c r="B87" s="248" t="s">
        <v>712</v>
      </c>
      <c r="C87" s="221"/>
      <c r="D87" s="221"/>
      <c r="E87" s="221"/>
      <c r="F87" s="221"/>
      <c r="G87" s="221"/>
      <c r="H87" s="221"/>
      <c r="I87" s="221"/>
      <c r="J87" s="221"/>
      <c r="K87" s="221"/>
      <c r="L87" s="221"/>
      <c r="M87" s="221"/>
    </row>
    <row r="88" s="209" customFormat="1" customHeight="1" spans="1:15">
      <c r="A88" s="249" t="s">
        <v>713</v>
      </c>
      <c r="B88" s="250" t="s">
        <v>714</v>
      </c>
      <c r="C88" s="250"/>
      <c r="D88" s="250"/>
      <c r="E88" s="250"/>
      <c r="F88" s="250"/>
      <c r="G88" s="250"/>
      <c r="H88" s="250"/>
      <c r="I88" s="250"/>
      <c r="J88" s="250"/>
      <c r="K88" s="250"/>
      <c r="L88" s="250"/>
      <c r="M88" s="250"/>
      <c r="N88" s="250"/>
      <c r="O88" s="250"/>
    </row>
    <row r="89" s="209" customFormat="1" customHeight="1" spans="1:15">
      <c r="A89" s="251" t="s">
        <v>715</v>
      </c>
      <c r="B89" s="250" t="s">
        <v>716</v>
      </c>
      <c r="C89" s="250"/>
      <c r="D89" s="250"/>
      <c r="E89" s="250"/>
      <c r="F89" s="250"/>
      <c r="G89" s="250"/>
      <c r="H89" s="250"/>
      <c r="I89" s="250"/>
      <c r="J89" s="250"/>
      <c r="K89" s="250"/>
      <c r="L89" s="250"/>
      <c r="M89" s="250"/>
      <c r="N89" s="250"/>
      <c r="O89" s="250"/>
    </row>
    <row r="90" s="209" customFormat="1" customHeight="1" spans="1:15">
      <c r="A90" s="251" t="s">
        <v>717</v>
      </c>
      <c r="B90" s="250" t="s">
        <v>718</v>
      </c>
      <c r="C90" s="250"/>
      <c r="D90" s="250"/>
      <c r="E90" s="250"/>
      <c r="F90" s="250"/>
      <c r="G90" s="250"/>
      <c r="H90" s="250"/>
      <c r="I90" s="250"/>
      <c r="J90" s="250"/>
      <c r="K90" s="250"/>
      <c r="L90" s="250"/>
      <c r="M90" s="250"/>
      <c r="N90" s="250"/>
      <c r="O90" s="250"/>
    </row>
    <row r="91" s="209" customFormat="1" ht="29" customHeight="1" spans="1:15">
      <c r="A91" s="251" t="s">
        <v>719</v>
      </c>
      <c r="B91" s="250" t="s">
        <v>720</v>
      </c>
      <c r="C91" s="250"/>
      <c r="D91" s="250"/>
      <c r="E91" s="250"/>
      <c r="F91" s="250"/>
      <c r="G91" s="250"/>
      <c r="H91" s="250"/>
      <c r="I91" s="250"/>
      <c r="J91" s="250"/>
      <c r="K91" s="250"/>
      <c r="L91" s="250"/>
      <c r="M91" s="250"/>
      <c r="N91" s="250"/>
      <c r="O91" s="250"/>
    </row>
    <row r="92" s="209" customFormat="1" ht="42" customHeight="1" spans="1:15">
      <c r="A92" s="251" t="s">
        <v>721</v>
      </c>
      <c r="B92" s="252" t="s">
        <v>722</v>
      </c>
      <c r="C92" s="252"/>
      <c r="D92" s="252"/>
      <c r="E92" s="252"/>
      <c r="F92" s="252"/>
      <c r="G92" s="252"/>
      <c r="H92" s="252"/>
      <c r="I92" s="252"/>
      <c r="J92" s="252"/>
      <c r="K92" s="252"/>
      <c r="L92" s="252"/>
      <c r="M92" s="252"/>
      <c r="N92" s="252"/>
      <c r="O92" s="252"/>
    </row>
    <row r="93" s="209" customFormat="1" ht="46" customHeight="1" spans="1:15">
      <c r="A93" s="251" t="s">
        <v>723</v>
      </c>
      <c r="B93" s="252" t="s">
        <v>724</v>
      </c>
      <c r="C93" s="252"/>
      <c r="D93" s="252"/>
      <c r="E93" s="252"/>
      <c r="F93" s="252"/>
      <c r="G93" s="252"/>
      <c r="H93" s="252"/>
      <c r="I93" s="252"/>
      <c r="J93" s="252"/>
      <c r="K93" s="252"/>
      <c r="L93" s="252"/>
      <c r="M93" s="252"/>
      <c r="N93" s="252"/>
      <c r="O93" s="252"/>
    </row>
    <row r="94" s="209" customFormat="1" ht="52" customHeight="1" spans="1:15">
      <c r="A94" s="251" t="s">
        <v>725</v>
      </c>
      <c r="B94" s="252" t="s">
        <v>726</v>
      </c>
      <c r="C94" s="252"/>
      <c r="D94" s="252"/>
      <c r="E94" s="252"/>
      <c r="F94" s="252"/>
      <c r="G94" s="252"/>
      <c r="H94" s="252"/>
      <c r="I94" s="252"/>
      <c r="J94" s="252"/>
      <c r="K94" s="252"/>
      <c r="L94" s="252"/>
      <c r="M94" s="252"/>
      <c r="N94" s="252"/>
      <c r="O94" s="252"/>
    </row>
    <row r="95" s="209" customFormat="1" ht="38" customHeight="1" spans="1:15">
      <c r="A95" s="251" t="s">
        <v>727</v>
      </c>
      <c r="B95" s="252" t="s">
        <v>728</v>
      </c>
      <c r="C95" s="252"/>
      <c r="D95" s="252"/>
      <c r="E95" s="252"/>
      <c r="F95" s="252"/>
      <c r="G95" s="252"/>
      <c r="H95" s="252"/>
      <c r="I95" s="252"/>
      <c r="J95" s="252"/>
      <c r="K95" s="252"/>
      <c r="L95" s="252"/>
      <c r="M95" s="252"/>
      <c r="N95" s="252"/>
      <c r="O95" s="252"/>
    </row>
    <row r="96" s="209" customFormat="1" ht="39" customHeight="1" spans="1:15">
      <c r="A96" s="251" t="s">
        <v>729</v>
      </c>
      <c r="B96" s="252" t="s">
        <v>730</v>
      </c>
      <c r="C96" s="252"/>
      <c r="D96" s="252"/>
      <c r="E96" s="252"/>
      <c r="F96" s="252"/>
      <c r="G96" s="252"/>
      <c r="H96" s="252"/>
      <c r="I96" s="252"/>
      <c r="J96" s="252"/>
      <c r="K96" s="252"/>
      <c r="L96" s="252"/>
      <c r="M96" s="252"/>
      <c r="N96" s="252"/>
      <c r="O96" s="252"/>
    </row>
    <row r="97" s="209" customFormat="1" ht="51" customHeight="1" spans="1:15">
      <c r="A97" s="251" t="s">
        <v>731</v>
      </c>
      <c r="B97" s="252" t="s">
        <v>732</v>
      </c>
      <c r="C97" s="252"/>
      <c r="D97" s="252"/>
      <c r="E97" s="252"/>
      <c r="F97" s="252"/>
      <c r="G97" s="252"/>
      <c r="H97" s="252"/>
      <c r="I97" s="252"/>
      <c r="J97" s="252"/>
      <c r="K97" s="252"/>
      <c r="L97" s="252"/>
      <c r="M97" s="252"/>
      <c r="N97" s="252"/>
      <c r="O97" s="252"/>
    </row>
    <row r="98" s="209" customFormat="1" customHeight="1" spans="2:16">
      <c r="B98" s="244"/>
      <c r="C98" s="221"/>
      <c r="D98" s="245"/>
      <c r="E98" s="221"/>
      <c r="F98" s="221"/>
      <c r="G98" s="221"/>
      <c r="H98" s="221"/>
      <c r="I98" s="221"/>
      <c r="J98" s="221"/>
      <c r="K98" s="221"/>
      <c r="L98" s="221"/>
      <c r="M98" s="221"/>
      <c r="N98" s="221"/>
      <c r="O98" s="221"/>
      <c r="P98" s="221"/>
    </row>
    <row r="99" s="209" customFormat="1" customHeight="1" spans="2:16">
      <c r="B99" s="244"/>
      <c r="C99" s="221"/>
      <c r="D99" s="245"/>
      <c r="E99" s="221"/>
      <c r="F99" s="221"/>
      <c r="G99" s="221"/>
      <c r="H99" s="221"/>
      <c r="I99" s="221"/>
      <c r="J99" s="221"/>
      <c r="K99" s="221"/>
      <c r="L99" s="221"/>
      <c r="M99" s="221"/>
      <c r="N99" s="221"/>
      <c r="O99" s="221"/>
      <c r="P99" s="221"/>
    </row>
    <row r="100" s="210" customFormat="1" ht="24.75" spans="1:14">
      <c r="A100" s="246" t="s">
        <v>733</v>
      </c>
      <c r="B100" s="244"/>
      <c r="C100" s="221"/>
      <c r="D100" s="245"/>
      <c r="E100" s="221"/>
      <c r="F100" s="221"/>
      <c r="G100" s="221"/>
      <c r="H100" s="221"/>
      <c r="I100" s="221"/>
      <c r="J100" s="221"/>
      <c r="K100" s="221"/>
      <c r="L100" s="221"/>
      <c r="M100" s="221"/>
      <c r="N100" s="221"/>
    </row>
    <row r="101" s="209" customFormat="1" customHeight="1" spans="1:13">
      <c r="A101" s="247" t="s">
        <v>711</v>
      </c>
      <c r="B101" s="248" t="s">
        <v>734</v>
      </c>
      <c r="C101" s="221"/>
      <c r="D101" s="221"/>
      <c r="E101" s="221"/>
      <c r="F101" s="221"/>
      <c r="G101" s="221"/>
      <c r="H101" s="221"/>
      <c r="I101" s="221"/>
      <c r="J101" s="221"/>
      <c r="K101" s="221"/>
      <c r="L101" s="221"/>
      <c r="M101" s="221"/>
    </row>
    <row r="102" s="209" customFormat="1" customHeight="1" spans="1:15">
      <c r="A102" s="249" t="s">
        <v>713</v>
      </c>
      <c r="B102" s="250" t="s">
        <v>735</v>
      </c>
      <c r="C102" s="250"/>
      <c r="D102" s="250"/>
      <c r="E102" s="250"/>
      <c r="F102" s="250"/>
      <c r="G102" s="250"/>
      <c r="H102" s="250"/>
      <c r="I102" s="250"/>
      <c r="J102" s="250"/>
      <c r="K102" s="250"/>
      <c r="L102" s="250"/>
      <c r="M102" s="250"/>
      <c r="N102" s="250"/>
      <c r="O102" s="250"/>
    </row>
    <row r="103" s="209" customFormat="1" customHeight="1" spans="1:15">
      <c r="A103" s="251" t="s">
        <v>715</v>
      </c>
      <c r="B103" s="250" t="s">
        <v>736</v>
      </c>
      <c r="C103" s="250"/>
      <c r="D103" s="250"/>
      <c r="E103" s="250"/>
      <c r="F103" s="250"/>
      <c r="G103" s="250"/>
      <c r="H103" s="250"/>
      <c r="I103" s="250"/>
      <c r="J103" s="250"/>
      <c r="K103" s="250"/>
      <c r="L103" s="250"/>
      <c r="M103" s="250"/>
      <c r="N103" s="250"/>
      <c r="O103" s="250"/>
    </row>
    <row r="104" s="209" customFormat="1" customHeight="1" spans="1:15">
      <c r="A104" s="251" t="s">
        <v>717</v>
      </c>
      <c r="B104" s="250" t="s">
        <v>737</v>
      </c>
      <c r="C104" s="250"/>
      <c r="D104" s="250"/>
      <c r="E104" s="250"/>
      <c r="F104" s="250"/>
      <c r="G104" s="250"/>
      <c r="H104" s="250"/>
      <c r="I104" s="250"/>
      <c r="J104" s="250"/>
      <c r="K104" s="250"/>
      <c r="L104" s="250"/>
      <c r="M104" s="250"/>
      <c r="N104" s="250"/>
      <c r="O104" s="250"/>
    </row>
    <row r="105" s="209" customFormat="1" ht="29" customHeight="1" spans="1:15">
      <c r="A105" s="251" t="s">
        <v>719</v>
      </c>
      <c r="B105" s="250" t="s">
        <v>738</v>
      </c>
      <c r="C105" s="250"/>
      <c r="D105" s="250"/>
      <c r="E105" s="250"/>
      <c r="F105" s="250"/>
      <c r="G105" s="250"/>
      <c r="H105" s="250"/>
      <c r="I105" s="250"/>
      <c r="J105" s="250"/>
      <c r="K105" s="250"/>
      <c r="L105" s="250"/>
      <c r="M105" s="250"/>
      <c r="N105" s="250"/>
      <c r="O105" s="250"/>
    </row>
    <row r="106" s="209" customFormat="1" ht="42" customHeight="1" spans="1:15">
      <c r="A106" s="251" t="s">
        <v>721</v>
      </c>
      <c r="B106" s="252" t="s">
        <v>739</v>
      </c>
      <c r="C106" s="252"/>
      <c r="D106" s="252"/>
      <c r="E106" s="252"/>
      <c r="F106" s="252"/>
      <c r="G106" s="252"/>
      <c r="H106" s="252"/>
      <c r="I106" s="252"/>
      <c r="J106" s="252"/>
      <c r="K106" s="252"/>
      <c r="L106" s="252"/>
      <c r="M106" s="252"/>
      <c r="N106" s="252"/>
      <c r="O106" s="252"/>
    </row>
    <row r="107" s="209" customFormat="1" ht="46" customHeight="1" spans="1:15">
      <c r="A107" s="251" t="s">
        <v>723</v>
      </c>
      <c r="B107" s="252" t="s">
        <v>740</v>
      </c>
      <c r="C107" s="252"/>
      <c r="D107" s="252"/>
      <c r="E107" s="252"/>
      <c r="F107" s="252"/>
      <c r="G107" s="252"/>
      <c r="H107" s="252"/>
      <c r="I107" s="252"/>
      <c r="J107" s="252"/>
      <c r="K107" s="252"/>
      <c r="L107" s="252"/>
      <c r="M107" s="252"/>
      <c r="N107" s="252"/>
      <c r="O107" s="252"/>
    </row>
    <row r="108" s="209" customFormat="1" ht="52" customHeight="1" spans="1:15">
      <c r="A108" s="251" t="s">
        <v>725</v>
      </c>
      <c r="B108" s="252" t="s">
        <v>741</v>
      </c>
      <c r="C108" s="252"/>
      <c r="D108" s="252"/>
      <c r="E108" s="252"/>
      <c r="F108" s="252"/>
      <c r="G108" s="252"/>
      <c r="H108" s="252"/>
      <c r="I108" s="252"/>
      <c r="J108" s="252"/>
      <c r="K108" s="252"/>
      <c r="L108" s="252"/>
      <c r="M108" s="252"/>
      <c r="N108" s="252"/>
      <c r="O108" s="252"/>
    </row>
    <row r="109" s="209" customFormat="1" ht="55" customHeight="1" spans="1:15">
      <c r="A109" s="251" t="s">
        <v>727</v>
      </c>
      <c r="B109" s="252" t="s">
        <v>742</v>
      </c>
      <c r="C109" s="252"/>
      <c r="D109" s="252"/>
      <c r="E109" s="252"/>
      <c r="F109" s="252"/>
      <c r="G109" s="252"/>
      <c r="H109" s="252"/>
      <c r="I109" s="252"/>
      <c r="J109" s="252"/>
      <c r="K109" s="252"/>
      <c r="L109" s="252"/>
      <c r="M109" s="252"/>
      <c r="N109" s="252"/>
      <c r="O109" s="252"/>
    </row>
    <row r="110" s="209" customFormat="1" ht="39" customHeight="1" spans="1:15">
      <c r="A110" s="251" t="s">
        <v>729</v>
      </c>
      <c r="B110" s="252" t="s">
        <v>743</v>
      </c>
      <c r="C110" s="252"/>
      <c r="D110" s="252"/>
      <c r="E110" s="252"/>
      <c r="F110" s="252"/>
      <c r="G110" s="252"/>
      <c r="H110" s="252"/>
      <c r="I110" s="252"/>
      <c r="J110" s="252"/>
      <c r="K110" s="252"/>
      <c r="L110" s="252"/>
      <c r="M110" s="252"/>
      <c r="N110" s="252"/>
      <c r="O110" s="252"/>
    </row>
    <row r="111" s="209" customFormat="1" ht="51" customHeight="1" spans="1:15">
      <c r="A111" s="251" t="s">
        <v>731</v>
      </c>
      <c r="B111" s="252" t="s">
        <v>744</v>
      </c>
      <c r="C111" s="252"/>
      <c r="D111" s="252"/>
      <c r="E111" s="252"/>
      <c r="F111" s="252"/>
      <c r="G111" s="252"/>
      <c r="H111" s="252"/>
      <c r="I111" s="252"/>
      <c r="J111" s="252"/>
      <c r="K111" s="252"/>
      <c r="L111" s="252"/>
      <c r="M111" s="252"/>
      <c r="N111" s="252"/>
      <c r="O111" s="252"/>
    </row>
    <row r="112" s="209" customFormat="1" customHeight="1" spans="2:16">
      <c r="B112" s="244"/>
      <c r="C112" s="221"/>
      <c r="D112" s="245"/>
      <c r="E112" s="221"/>
      <c r="F112" s="221"/>
      <c r="G112" s="221"/>
      <c r="H112" s="221"/>
      <c r="I112" s="221"/>
      <c r="J112" s="221"/>
      <c r="K112" s="221"/>
      <c r="L112" s="221"/>
      <c r="M112" s="221"/>
      <c r="N112" s="221"/>
      <c r="O112" s="221"/>
      <c r="P112" s="221"/>
    </row>
    <row r="113" s="209" customFormat="1" customHeight="1" spans="2:16">
      <c r="B113" s="244"/>
      <c r="C113" s="221"/>
      <c r="D113" s="245"/>
      <c r="E113" s="221"/>
      <c r="F113" s="221"/>
      <c r="G113" s="221"/>
      <c r="H113" s="221"/>
      <c r="I113" s="221"/>
      <c r="J113" s="221"/>
      <c r="K113" s="221"/>
      <c r="L113" s="221"/>
      <c r="M113" s="221"/>
      <c r="N113" s="221"/>
      <c r="O113" s="221"/>
      <c r="P113" s="221"/>
    </row>
    <row r="114" s="210" customFormat="1" ht="24.75" spans="1:14">
      <c r="A114" s="246" t="s">
        <v>745</v>
      </c>
      <c r="B114" s="244"/>
      <c r="C114" s="221"/>
      <c r="D114" s="245"/>
      <c r="E114" s="221"/>
      <c r="F114" s="221"/>
      <c r="G114" s="221"/>
      <c r="H114" s="221"/>
      <c r="I114" s="221"/>
      <c r="J114" s="221"/>
      <c r="K114" s="221"/>
      <c r="L114" s="221"/>
      <c r="M114" s="221"/>
      <c r="N114" s="221"/>
    </row>
    <row r="115" s="209" customFormat="1" customHeight="1" spans="1:13">
      <c r="A115" s="247" t="s">
        <v>711</v>
      </c>
      <c r="B115" s="248" t="s">
        <v>746</v>
      </c>
      <c r="C115" s="221"/>
      <c r="D115" s="221"/>
      <c r="E115" s="221"/>
      <c r="F115" s="221"/>
      <c r="G115" s="221"/>
      <c r="H115" s="221"/>
      <c r="I115" s="221"/>
      <c r="J115" s="221"/>
      <c r="K115" s="221"/>
      <c r="L115" s="221"/>
      <c r="M115" s="221"/>
    </row>
    <row r="116" s="209" customFormat="1" customHeight="1" spans="1:15">
      <c r="A116" s="249" t="s">
        <v>713</v>
      </c>
      <c r="B116" s="250" t="s">
        <v>747</v>
      </c>
      <c r="C116" s="250"/>
      <c r="D116" s="250"/>
      <c r="E116" s="250"/>
      <c r="F116" s="250"/>
      <c r="G116" s="250"/>
      <c r="H116" s="250"/>
      <c r="I116" s="250"/>
      <c r="J116" s="250"/>
      <c r="K116" s="250"/>
      <c r="L116" s="250"/>
      <c r="M116" s="250"/>
      <c r="N116" s="250"/>
      <c r="O116" s="250"/>
    </row>
    <row r="117" s="209" customFormat="1" customHeight="1" spans="1:15">
      <c r="A117" s="251" t="s">
        <v>715</v>
      </c>
      <c r="B117" s="250" t="s">
        <v>748</v>
      </c>
      <c r="C117" s="250"/>
      <c r="D117" s="250"/>
      <c r="E117" s="250"/>
      <c r="F117" s="250"/>
      <c r="G117" s="250"/>
      <c r="H117" s="250"/>
      <c r="I117" s="250"/>
      <c r="J117" s="250"/>
      <c r="K117" s="250"/>
      <c r="L117" s="250"/>
      <c r="M117" s="250"/>
      <c r="N117" s="250"/>
      <c r="O117" s="250"/>
    </row>
    <row r="118" s="209" customFormat="1" customHeight="1" spans="1:15">
      <c r="A118" s="251" t="s">
        <v>717</v>
      </c>
      <c r="B118" s="250" t="s">
        <v>749</v>
      </c>
      <c r="C118" s="250"/>
      <c r="D118" s="250"/>
      <c r="E118" s="250"/>
      <c r="F118" s="250"/>
      <c r="G118" s="250"/>
      <c r="H118" s="250"/>
      <c r="I118" s="250"/>
      <c r="J118" s="250"/>
      <c r="K118" s="250"/>
      <c r="L118" s="250"/>
      <c r="M118" s="250"/>
      <c r="N118" s="250"/>
      <c r="O118" s="250"/>
    </row>
    <row r="119" s="209" customFormat="1" ht="29" customHeight="1" spans="1:15">
      <c r="A119" s="251" t="s">
        <v>719</v>
      </c>
      <c r="B119" s="250" t="s">
        <v>750</v>
      </c>
      <c r="C119" s="250"/>
      <c r="D119" s="250"/>
      <c r="E119" s="250"/>
      <c r="F119" s="250"/>
      <c r="G119" s="250"/>
      <c r="H119" s="250"/>
      <c r="I119" s="250"/>
      <c r="J119" s="250"/>
      <c r="K119" s="250"/>
      <c r="L119" s="250"/>
      <c r="M119" s="250"/>
      <c r="N119" s="250"/>
      <c r="O119" s="250"/>
    </row>
    <row r="120" s="209" customFormat="1" ht="42" customHeight="1" spans="1:15">
      <c r="A120" s="251" t="s">
        <v>721</v>
      </c>
      <c r="B120" s="252" t="s">
        <v>751</v>
      </c>
      <c r="C120" s="252"/>
      <c r="D120" s="252"/>
      <c r="E120" s="252"/>
      <c r="F120" s="252"/>
      <c r="G120" s="252"/>
      <c r="H120" s="252"/>
      <c r="I120" s="252"/>
      <c r="J120" s="252"/>
      <c r="K120" s="252"/>
      <c r="L120" s="252"/>
      <c r="M120" s="252"/>
      <c r="N120" s="252"/>
      <c r="O120" s="252"/>
    </row>
    <row r="121" s="209" customFormat="1" ht="46" customHeight="1" spans="1:15">
      <c r="A121" s="251" t="s">
        <v>723</v>
      </c>
      <c r="B121" s="252" t="s">
        <v>752</v>
      </c>
      <c r="C121" s="252"/>
      <c r="D121" s="252"/>
      <c r="E121" s="252"/>
      <c r="F121" s="252"/>
      <c r="G121" s="252"/>
      <c r="H121" s="252"/>
      <c r="I121" s="252"/>
      <c r="J121" s="252"/>
      <c r="K121" s="252"/>
      <c r="L121" s="252"/>
      <c r="M121" s="252"/>
      <c r="N121" s="252"/>
      <c r="O121" s="252"/>
    </row>
    <row r="122" s="209" customFormat="1" ht="52" customHeight="1" spans="1:15">
      <c r="A122" s="251" t="s">
        <v>725</v>
      </c>
      <c r="B122" s="252" t="s">
        <v>753</v>
      </c>
      <c r="C122" s="252"/>
      <c r="D122" s="252"/>
      <c r="E122" s="252"/>
      <c r="F122" s="252"/>
      <c r="G122" s="252"/>
      <c r="H122" s="252"/>
      <c r="I122" s="252"/>
      <c r="J122" s="252"/>
      <c r="K122" s="252"/>
      <c r="L122" s="252"/>
      <c r="M122" s="252"/>
      <c r="N122" s="252"/>
      <c r="O122" s="252"/>
    </row>
    <row r="123" s="209" customFormat="1" ht="55" customHeight="1" spans="1:15">
      <c r="A123" s="251" t="s">
        <v>727</v>
      </c>
      <c r="B123" s="252" t="s">
        <v>754</v>
      </c>
      <c r="C123" s="252"/>
      <c r="D123" s="252"/>
      <c r="E123" s="252"/>
      <c r="F123" s="252"/>
      <c r="G123" s="252"/>
      <c r="H123" s="252"/>
      <c r="I123" s="252"/>
      <c r="J123" s="252"/>
      <c r="K123" s="252"/>
      <c r="L123" s="252"/>
      <c r="M123" s="252"/>
      <c r="N123" s="252"/>
      <c r="O123" s="252"/>
    </row>
    <row r="124" s="209" customFormat="1" ht="39" customHeight="1" spans="1:15">
      <c r="A124" s="251" t="s">
        <v>729</v>
      </c>
      <c r="B124" s="252" t="s">
        <v>755</v>
      </c>
      <c r="C124" s="252"/>
      <c r="D124" s="252"/>
      <c r="E124" s="252"/>
      <c r="F124" s="252"/>
      <c r="G124" s="252"/>
      <c r="H124" s="252"/>
      <c r="I124" s="252"/>
      <c r="J124" s="252"/>
      <c r="K124" s="252"/>
      <c r="L124" s="252"/>
      <c r="M124" s="252"/>
      <c r="N124" s="252"/>
      <c r="O124" s="252"/>
    </row>
    <row r="125" s="209" customFormat="1" ht="51" customHeight="1" spans="1:15">
      <c r="A125" s="251" t="s">
        <v>731</v>
      </c>
      <c r="B125" s="252" t="s">
        <v>756</v>
      </c>
      <c r="C125" s="252"/>
      <c r="D125" s="252"/>
      <c r="E125" s="252"/>
      <c r="F125" s="252"/>
      <c r="G125" s="252"/>
      <c r="H125" s="252"/>
      <c r="I125" s="252"/>
      <c r="J125" s="252"/>
      <c r="K125" s="252"/>
      <c r="L125" s="252"/>
      <c r="M125" s="252"/>
      <c r="N125" s="252"/>
      <c r="O125" s="252"/>
    </row>
    <row r="126" s="209" customFormat="1" customHeight="1" spans="2:16">
      <c r="B126" s="244"/>
      <c r="C126" s="221"/>
      <c r="D126" s="245"/>
      <c r="E126" s="221"/>
      <c r="F126" s="221"/>
      <c r="G126" s="221"/>
      <c r="H126" s="221"/>
      <c r="I126" s="221"/>
      <c r="J126" s="221"/>
      <c r="K126" s="221"/>
      <c r="L126" s="221"/>
      <c r="M126" s="221"/>
      <c r="N126" s="221"/>
      <c r="O126" s="221"/>
      <c r="P126" s="221"/>
    </row>
    <row r="127" s="209" customFormat="1" customHeight="1" spans="1:16">
      <c r="A127" s="211" t="s">
        <v>757</v>
      </c>
      <c r="B127" s="244"/>
      <c r="C127" s="221"/>
      <c r="D127" s="245"/>
      <c r="E127" s="221"/>
      <c r="F127" s="221"/>
      <c r="G127" s="221"/>
      <c r="H127" s="221"/>
      <c r="I127" s="221"/>
      <c r="J127" s="221"/>
      <c r="K127" s="221"/>
      <c r="L127" s="221"/>
      <c r="M127" s="221"/>
      <c r="N127" s="221"/>
      <c r="O127" s="221"/>
      <c r="P127" s="221"/>
    </row>
    <row r="128" s="209" customFormat="1" customHeight="1" spans="1:16">
      <c r="A128" s="223" t="s">
        <v>758</v>
      </c>
      <c r="B128" s="244"/>
      <c r="C128" s="221"/>
      <c r="D128" s="245"/>
      <c r="E128" s="221"/>
      <c r="F128" s="221"/>
      <c r="G128" s="221"/>
      <c r="H128" s="221"/>
      <c r="I128" s="221"/>
      <c r="J128" s="221"/>
      <c r="K128" s="221"/>
      <c r="L128" s="221"/>
      <c r="M128" s="221"/>
      <c r="N128" s="221"/>
      <c r="O128" s="221"/>
      <c r="P128" s="221"/>
    </row>
    <row r="129" s="209" customFormat="1" customHeight="1" spans="2:16">
      <c r="B129" s="244"/>
      <c r="C129" s="221"/>
      <c r="D129" s="245"/>
      <c r="E129" s="221"/>
      <c r="F129" s="221"/>
      <c r="G129" s="221"/>
      <c r="H129" s="221"/>
      <c r="I129" s="221"/>
      <c r="J129" s="221"/>
      <c r="K129" s="221"/>
      <c r="L129" s="221"/>
      <c r="M129" s="221"/>
      <c r="N129" s="221"/>
      <c r="O129" s="221"/>
      <c r="P129" s="221"/>
    </row>
    <row r="130" s="209" customFormat="1" customHeight="1" spans="2:16">
      <c r="B130" s="241" t="s">
        <v>759</v>
      </c>
      <c r="C130" s="241" t="s">
        <v>760</v>
      </c>
      <c r="D130" s="245"/>
      <c r="E130" s="221"/>
      <c r="F130" s="221"/>
      <c r="G130" s="221"/>
      <c r="H130" s="221"/>
      <c r="I130" s="221"/>
      <c r="J130" s="221"/>
      <c r="K130" s="221"/>
      <c r="L130" s="221"/>
      <c r="M130" s="221"/>
      <c r="N130" s="221"/>
      <c r="O130" s="221"/>
      <c r="P130" s="221"/>
    </row>
    <row r="131" s="209" customFormat="1" customHeight="1" spans="2:16">
      <c r="B131" s="241" t="s">
        <v>761</v>
      </c>
      <c r="C131" s="241" t="s">
        <v>762</v>
      </c>
      <c r="D131" s="245"/>
      <c r="E131" s="221"/>
      <c r="F131" s="221"/>
      <c r="G131" s="221"/>
      <c r="H131" s="221"/>
      <c r="I131" s="221"/>
      <c r="J131" s="221"/>
      <c r="K131" s="221"/>
      <c r="L131" s="221"/>
      <c r="M131" s="221"/>
      <c r="N131" s="221"/>
      <c r="O131" s="221"/>
      <c r="P131" s="221"/>
    </row>
    <row r="132" s="209" customFormat="1" customHeight="1" spans="2:16">
      <c r="B132" s="241" t="s">
        <v>763</v>
      </c>
      <c r="C132" s="241"/>
      <c r="D132" s="245"/>
      <c r="E132" s="221"/>
      <c r="F132" s="221"/>
      <c r="G132" s="221"/>
      <c r="H132" s="221"/>
      <c r="I132" s="221"/>
      <c r="J132" s="221"/>
      <c r="K132" s="221"/>
      <c r="L132" s="221"/>
      <c r="M132" s="221"/>
      <c r="N132" s="221"/>
      <c r="O132" s="221"/>
      <c r="P132" s="221"/>
    </row>
    <row r="133" s="209" customFormat="1" customHeight="1" spans="2:16">
      <c r="B133" s="241" t="s">
        <v>762</v>
      </c>
      <c r="C133" s="241"/>
      <c r="D133" s="245"/>
      <c r="E133" s="221"/>
      <c r="F133" s="221"/>
      <c r="G133" s="221"/>
      <c r="H133" s="221"/>
      <c r="I133" s="221"/>
      <c r="J133" s="221"/>
      <c r="K133" s="221"/>
      <c r="L133" s="221"/>
      <c r="M133" s="221"/>
      <c r="N133" s="221"/>
      <c r="O133" s="221"/>
      <c r="P133" s="221"/>
    </row>
    <row r="134" s="209" customFormat="1" customHeight="1" spans="2:16">
      <c r="B134" s="221"/>
      <c r="C134" s="221"/>
      <c r="D134" s="245"/>
      <c r="E134" s="221"/>
      <c r="F134" s="221"/>
      <c r="G134" s="221"/>
      <c r="H134" s="221"/>
      <c r="I134" s="221"/>
      <c r="J134" s="221"/>
      <c r="K134" s="221"/>
      <c r="L134" s="221"/>
      <c r="M134" s="221"/>
      <c r="N134" s="221"/>
      <c r="O134" s="221"/>
      <c r="P134" s="221"/>
    </row>
    <row r="135" s="209" customFormat="1" customHeight="1" spans="2:16">
      <c r="B135" s="244"/>
      <c r="C135" s="221"/>
      <c r="D135" s="245"/>
      <c r="E135" s="221"/>
      <c r="F135" s="221"/>
      <c r="G135" s="221"/>
      <c r="H135" s="221"/>
      <c r="I135" s="221"/>
      <c r="J135" s="221"/>
      <c r="K135" s="221"/>
      <c r="L135" s="221"/>
      <c r="M135" s="221"/>
      <c r="N135" s="221"/>
      <c r="O135" s="221"/>
      <c r="P135" s="221"/>
    </row>
    <row r="136" s="209" customFormat="1" customHeight="1" spans="1:16">
      <c r="A136" s="211" t="s">
        <v>764</v>
      </c>
      <c r="B136" s="244"/>
      <c r="C136" s="221"/>
      <c r="D136" s="245"/>
      <c r="E136" s="221"/>
      <c r="F136" s="221"/>
      <c r="G136" s="221"/>
      <c r="H136" s="221"/>
      <c r="I136" s="221"/>
      <c r="J136" s="221"/>
      <c r="K136" s="221"/>
      <c r="L136" s="221"/>
      <c r="M136" s="221"/>
      <c r="N136" s="221"/>
      <c r="O136" s="221"/>
      <c r="P136" s="221"/>
    </row>
    <row r="137" s="209" customFormat="1" customHeight="1" spans="1:16">
      <c r="A137" s="223" t="s">
        <v>765</v>
      </c>
      <c r="B137" s="244"/>
      <c r="C137" s="221"/>
      <c r="D137" s="245"/>
      <c r="E137" s="221"/>
      <c r="F137" s="221"/>
      <c r="G137" s="221"/>
      <c r="H137" s="221"/>
      <c r="I137" s="221"/>
      <c r="J137" s="221"/>
      <c r="K137" s="221"/>
      <c r="L137" s="221"/>
      <c r="M137" s="221"/>
      <c r="N137" s="221"/>
      <c r="O137" s="221"/>
      <c r="P137" s="221"/>
    </row>
    <row r="138" s="209" customFormat="1" customHeight="1" spans="2:16">
      <c r="B138" s="244"/>
      <c r="C138" s="221"/>
      <c r="D138" s="245"/>
      <c r="E138" s="221"/>
      <c r="F138" s="221"/>
      <c r="G138" s="221"/>
      <c r="H138" s="221"/>
      <c r="I138" s="221"/>
      <c r="J138" s="221"/>
      <c r="K138" s="221"/>
      <c r="L138" s="221"/>
      <c r="M138" s="221"/>
      <c r="N138" s="221"/>
      <c r="O138" s="221"/>
      <c r="P138" s="221"/>
    </row>
    <row r="139" s="209" customFormat="1" customHeight="1" spans="2:16">
      <c r="B139" s="244"/>
      <c r="C139" s="221"/>
      <c r="D139" s="245"/>
      <c r="E139" s="221"/>
      <c r="F139" s="221"/>
      <c r="G139" s="221"/>
      <c r="H139" s="221"/>
      <c r="I139" s="221"/>
      <c r="J139" s="221"/>
      <c r="K139" s="221"/>
      <c r="L139" s="221"/>
      <c r="M139" s="221"/>
      <c r="N139" s="221"/>
      <c r="O139" s="221"/>
      <c r="P139" s="221"/>
    </row>
    <row r="140" s="209" customFormat="1" customHeight="1" spans="1:16">
      <c r="A140" s="241" t="s">
        <v>766</v>
      </c>
      <c r="B140" s="241" t="s">
        <v>767</v>
      </c>
      <c r="C140" s="241" t="s">
        <v>768</v>
      </c>
      <c r="D140" s="241"/>
      <c r="E140" s="241"/>
      <c r="F140" s="241"/>
      <c r="G140" s="241"/>
      <c r="H140" s="241"/>
      <c r="I140" s="241"/>
      <c r="J140" s="241"/>
      <c r="K140" s="241"/>
      <c r="L140" s="241"/>
      <c r="M140" s="221"/>
      <c r="N140" s="221"/>
      <c r="O140" s="221"/>
      <c r="P140" s="221"/>
    </row>
    <row r="141" s="209" customFormat="1" customHeight="1" spans="2:16">
      <c r="B141" s="254" t="s">
        <v>769</v>
      </c>
      <c r="C141" s="230" t="s">
        <v>770</v>
      </c>
      <c r="D141" s="230"/>
      <c r="E141" s="230"/>
      <c r="F141" s="230"/>
      <c r="G141" s="230"/>
      <c r="H141" s="230"/>
      <c r="I141" s="230"/>
      <c r="J141" s="230"/>
      <c r="K141" s="230"/>
      <c r="L141" s="230"/>
      <c r="M141" s="221"/>
      <c r="N141" s="221"/>
      <c r="O141" s="221"/>
      <c r="P141" s="221"/>
    </row>
    <row r="142" s="209" customFormat="1" customHeight="1" spans="2:16">
      <c r="B142" s="255" t="s">
        <v>771</v>
      </c>
      <c r="C142" s="230" t="s">
        <v>772</v>
      </c>
      <c r="D142" s="230"/>
      <c r="E142" s="230"/>
      <c r="F142" s="230"/>
      <c r="G142" s="230"/>
      <c r="H142" s="230"/>
      <c r="I142" s="230"/>
      <c r="J142" s="230"/>
      <c r="K142" s="230"/>
      <c r="L142" s="230"/>
      <c r="M142" s="221"/>
      <c r="N142" s="221"/>
      <c r="O142" s="221"/>
      <c r="P142" s="221"/>
    </row>
    <row r="143" s="209" customFormat="1" customHeight="1" spans="2:16">
      <c r="B143" s="255" t="s">
        <v>773</v>
      </c>
      <c r="C143" s="230" t="s">
        <v>774</v>
      </c>
      <c r="D143" s="230"/>
      <c r="E143" s="230"/>
      <c r="F143" s="230"/>
      <c r="G143" s="230"/>
      <c r="H143" s="230"/>
      <c r="I143" s="230"/>
      <c r="J143" s="230"/>
      <c r="K143" s="230"/>
      <c r="L143" s="230"/>
      <c r="M143" s="221"/>
      <c r="N143" s="221"/>
      <c r="O143" s="221"/>
      <c r="P143" s="221"/>
    </row>
    <row r="144" s="209" customFormat="1" customHeight="1" spans="2:16">
      <c r="B144" s="255" t="s">
        <v>775</v>
      </c>
      <c r="C144" s="230" t="s">
        <v>776</v>
      </c>
      <c r="D144" s="230"/>
      <c r="E144" s="230"/>
      <c r="F144" s="230"/>
      <c r="G144" s="230"/>
      <c r="H144" s="230"/>
      <c r="I144" s="230"/>
      <c r="J144" s="230"/>
      <c r="K144" s="230"/>
      <c r="L144" s="230"/>
      <c r="M144" s="221"/>
      <c r="N144" s="221"/>
      <c r="O144" s="221"/>
      <c r="P144" s="221"/>
    </row>
    <row r="145" s="209" customFormat="1" customHeight="1" spans="2:16">
      <c r="B145" s="255" t="s">
        <v>777</v>
      </c>
      <c r="C145" s="230" t="s">
        <v>778</v>
      </c>
      <c r="D145" s="230"/>
      <c r="E145" s="230"/>
      <c r="F145" s="230"/>
      <c r="G145" s="230"/>
      <c r="H145" s="230"/>
      <c r="I145" s="230"/>
      <c r="J145" s="230"/>
      <c r="K145" s="230"/>
      <c r="L145" s="230"/>
      <c r="M145" s="221"/>
      <c r="N145" s="221"/>
      <c r="O145" s="221"/>
      <c r="P145" s="221"/>
    </row>
    <row r="146" s="209" customFormat="1" customHeight="1" spans="2:16">
      <c r="B146" s="255" t="s">
        <v>779</v>
      </c>
      <c r="C146" s="230" t="s">
        <v>780</v>
      </c>
      <c r="D146" s="230"/>
      <c r="E146" s="230"/>
      <c r="F146" s="230"/>
      <c r="G146" s="230"/>
      <c r="H146" s="230"/>
      <c r="I146" s="230"/>
      <c r="J146" s="230"/>
      <c r="K146" s="230"/>
      <c r="L146" s="230"/>
      <c r="M146" s="221"/>
      <c r="N146" s="221"/>
      <c r="O146" s="221"/>
      <c r="P146" s="221"/>
    </row>
    <row r="147" s="209" customFormat="1" customHeight="1" spans="2:16">
      <c r="B147" s="255" t="s">
        <v>781</v>
      </c>
      <c r="C147" s="230" t="s">
        <v>782</v>
      </c>
      <c r="D147" s="230"/>
      <c r="E147" s="230"/>
      <c r="F147" s="230"/>
      <c r="G147" s="230"/>
      <c r="H147" s="230"/>
      <c r="I147" s="230"/>
      <c r="J147" s="230"/>
      <c r="K147" s="230"/>
      <c r="L147" s="230"/>
      <c r="M147" s="221"/>
      <c r="N147" s="221"/>
      <c r="O147" s="221"/>
      <c r="P147" s="221"/>
    </row>
    <row r="148" s="209" customFormat="1" customHeight="1" spans="2:16">
      <c r="B148" s="255" t="s">
        <v>783</v>
      </c>
      <c r="C148" s="230" t="s">
        <v>784</v>
      </c>
      <c r="D148" s="230"/>
      <c r="E148" s="230"/>
      <c r="F148" s="230"/>
      <c r="G148" s="230"/>
      <c r="H148" s="230"/>
      <c r="I148" s="230"/>
      <c r="J148" s="230"/>
      <c r="K148" s="230"/>
      <c r="L148" s="230"/>
      <c r="M148" s="221"/>
      <c r="N148" s="221"/>
      <c r="O148" s="221"/>
      <c r="P148" s="221"/>
    </row>
    <row r="149" s="209" customFormat="1" customHeight="1" spans="2:16">
      <c r="B149" s="255" t="s">
        <v>785</v>
      </c>
      <c r="C149" s="230" t="s">
        <v>786</v>
      </c>
      <c r="D149" s="230"/>
      <c r="E149" s="230"/>
      <c r="F149" s="230"/>
      <c r="G149" s="230"/>
      <c r="H149" s="230"/>
      <c r="I149" s="230"/>
      <c r="J149" s="230"/>
      <c r="K149" s="230"/>
      <c r="L149" s="230"/>
      <c r="M149" s="221"/>
      <c r="N149" s="221"/>
      <c r="O149" s="221"/>
      <c r="P149" s="221"/>
    </row>
    <row r="150" s="209" customFormat="1" customHeight="1" spans="2:16">
      <c r="B150" s="255" t="s">
        <v>787</v>
      </c>
      <c r="C150" s="230" t="s">
        <v>788</v>
      </c>
      <c r="D150" s="230"/>
      <c r="E150" s="230"/>
      <c r="F150" s="230"/>
      <c r="G150" s="230"/>
      <c r="H150" s="230"/>
      <c r="I150" s="230"/>
      <c r="J150" s="230"/>
      <c r="K150" s="230"/>
      <c r="L150" s="230"/>
      <c r="M150" s="221"/>
      <c r="N150" s="221"/>
      <c r="O150" s="221"/>
      <c r="P150" s="221"/>
    </row>
    <row r="151" s="209" customFormat="1" customHeight="1" spans="2:16">
      <c r="B151" s="244"/>
      <c r="C151" s="221"/>
      <c r="D151" s="245"/>
      <c r="E151" s="221"/>
      <c r="F151" s="221"/>
      <c r="G151" s="221"/>
      <c r="H151" s="221"/>
      <c r="I151" s="221"/>
      <c r="J151" s="221"/>
      <c r="K151" s="221"/>
      <c r="L151" s="221"/>
      <c r="M151" s="221"/>
      <c r="N151" s="221"/>
      <c r="O151" s="221"/>
      <c r="P151" s="221"/>
    </row>
    <row r="152" s="209" customFormat="1" customHeight="1" spans="4:11">
      <c r="D152" s="256"/>
      <c r="H152" s="207"/>
      <c r="I152" s="207"/>
      <c r="J152" s="207"/>
      <c r="K152" s="207"/>
    </row>
    <row r="153" s="206" customFormat="1" ht="22.5" spans="1:2">
      <c r="A153" s="211" t="s">
        <v>789</v>
      </c>
      <c r="B153" s="212"/>
    </row>
    <row r="154" s="207" customFormat="1" customHeight="1" spans="1:7">
      <c r="A154" s="223" t="s">
        <v>184</v>
      </c>
      <c r="E154" s="223"/>
      <c r="F154" s="223"/>
      <c r="G154" s="223"/>
    </row>
    <row r="155" s="207" customFormat="1" customHeight="1" spans="1:7">
      <c r="A155" s="223"/>
      <c r="E155" s="223" t="s">
        <v>135</v>
      </c>
      <c r="F155" s="223"/>
      <c r="G155" s="223"/>
    </row>
    <row r="156" s="209" customFormat="1" customHeight="1" spans="2:16">
      <c r="B156" s="257" t="s">
        <v>185</v>
      </c>
      <c r="C156" s="231" t="s">
        <v>186</v>
      </c>
      <c r="D156" s="231" t="s">
        <v>57</v>
      </c>
      <c r="E156" s="231" t="s">
        <v>187</v>
      </c>
      <c r="F156" s="231" t="s">
        <v>57</v>
      </c>
      <c r="G156" s="231" t="s">
        <v>188</v>
      </c>
      <c r="H156" s="231" t="s">
        <v>57</v>
      </c>
      <c r="I156" s="231" t="s">
        <v>189</v>
      </c>
      <c r="J156" s="231" t="s">
        <v>57</v>
      </c>
      <c r="K156" s="231" t="s">
        <v>190</v>
      </c>
      <c r="L156" s="231" t="s">
        <v>57</v>
      </c>
      <c r="M156" s="231" t="s">
        <v>191</v>
      </c>
      <c r="N156" s="231" t="s">
        <v>57</v>
      </c>
      <c r="O156" s="231"/>
      <c r="P156" s="231"/>
    </row>
    <row r="157" s="209" customFormat="1" customHeight="1" spans="2:14">
      <c r="B157" s="229" t="s">
        <v>192</v>
      </c>
      <c r="C157" s="232" t="s">
        <v>193</v>
      </c>
      <c r="D157" s="232">
        <v>1</v>
      </c>
      <c r="E157" s="232" t="s">
        <v>194</v>
      </c>
      <c r="F157" s="232">
        <v>1</v>
      </c>
      <c r="G157" s="232" t="s">
        <v>63</v>
      </c>
      <c r="H157" s="232">
        <v>30</v>
      </c>
      <c r="I157" s="232" t="s">
        <v>65</v>
      </c>
      <c r="J157" s="232">
        <v>30</v>
      </c>
      <c r="K157" s="232"/>
      <c r="L157" s="232"/>
      <c r="M157" s="232"/>
      <c r="N157" s="232"/>
    </row>
    <row r="158" s="209" customFormat="1" customHeight="1" spans="2:14">
      <c r="B158" s="229" t="s">
        <v>195</v>
      </c>
      <c r="C158" s="232" t="s">
        <v>196</v>
      </c>
      <c r="D158" s="232">
        <v>1</v>
      </c>
      <c r="E158" s="232" t="s">
        <v>197</v>
      </c>
      <c r="F158" s="232">
        <v>1</v>
      </c>
      <c r="G158" s="232" t="s">
        <v>198</v>
      </c>
      <c r="H158" s="232">
        <v>30</v>
      </c>
      <c r="I158" s="232" t="s">
        <v>99</v>
      </c>
      <c r="J158" s="232">
        <v>30</v>
      </c>
      <c r="K158" s="232"/>
      <c r="L158" s="232"/>
      <c r="M158" s="232"/>
      <c r="N158" s="232"/>
    </row>
    <row r="159" s="209" customFormat="1" customHeight="1" spans="2:14">
      <c r="B159" s="229" t="s">
        <v>199</v>
      </c>
      <c r="C159" s="232" t="s">
        <v>200</v>
      </c>
      <c r="D159" s="232">
        <v>1</v>
      </c>
      <c r="E159" s="232" t="s">
        <v>92</v>
      </c>
      <c r="F159" s="232">
        <v>100</v>
      </c>
      <c r="G159" s="232" t="s">
        <v>201</v>
      </c>
      <c r="H159" s="232">
        <v>30</v>
      </c>
      <c r="I159" s="232" t="s">
        <v>202</v>
      </c>
      <c r="J159" s="232">
        <v>30</v>
      </c>
      <c r="K159" s="232"/>
      <c r="L159" s="232"/>
      <c r="M159" s="232"/>
      <c r="N159" s="232"/>
    </row>
    <row r="160" s="209" customFormat="1" customHeight="1" spans="2:14">
      <c r="B160" s="229" t="s">
        <v>203</v>
      </c>
      <c r="C160" s="232" t="s">
        <v>204</v>
      </c>
      <c r="D160" s="232">
        <v>1</v>
      </c>
      <c r="E160" s="232" t="s">
        <v>75</v>
      </c>
      <c r="F160" s="232">
        <v>2</v>
      </c>
      <c r="G160" s="232" t="s">
        <v>98</v>
      </c>
      <c r="H160" s="232">
        <v>20</v>
      </c>
      <c r="I160" s="232" t="s">
        <v>167</v>
      </c>
      <c r="J160" s="232">
        <v>20</v>
      </c>
      <c r="K160" s="232"/>
      <c r="L160" s="232"/>
      <c r="M160" s="232"/>
      <c r="N160" s="232"/>
    </row>
    <row r="161" s="209" customFormat="1" customHeight="1" spans="2:14">
      <c r="B161" s="229" t="s">
        <v>205</v>
      </c>
      <c r="C161" s="232" t="s">
        <v>206</v>
      </c>
      <c r="D161" s="232">
        <v>1</v>
      </c>
      <c r="E161" s="232" t="s">
        <v>92</v>
      </c>
      <c r="F161" s="232">
        <v>300</v>
      </c>
      <c r="G161" s="232" t="s">
        <v>135</v>
      </c>
      <c r="H161" s="232">
        <v>2</v>
      </c>
      <c r="I161" s="232" t="s">
        <v>207</v>
      </c>
      <c r="J161" s="232">
        <v>10</v>
      </c>
      <c r="K161" s="232" t="s">
        <v>137</v>
      </c>
      <c r="L161" s="232">
        <v>10</v>
      </c>
      <c r="M161" s="232"/>
      <c r="N161" s="232"/>
    </row>
    <row r="162" s="209" customFormat="1" customHeight="1" spans="2:14">
      <c r="B162" s="229" t="s">
        <v>208</v>
      </c>
      <c r="C162" s="232" t="s">
        <v>209</v>
      </c>
      <c r="D162" s="232">
        <v>1</v>
      </c>
      <c r="E162" s="232" t="s">
        <v>75</v>
      </c>
      <c r="F162" s="232">
        <v>5</v>
      </c>
      <c r="G162" s="232" t="s">
        <v>180</v>
      </c>
      <c r="H162" s="232">
        <v>2</v>
      </c>
      <c r="I162" s="232" t="s">
        <v>210</v>
      </c>
      <c r="J162" s="232">
        <v>5</v>
      </c>
      <c r="K162" s="232" t="s">
        <v>149</v>
      </c>
      <c r="L162" s="232">
        <v>10</v>
      </c>
      <c r="M162" s="232"/>
      <c r="N162" s="232"/>
    </row>
    <row r="163" s="209" customFormat="1" customHeight="1" spans="2:14">
      <c r="B163" s="229" t="s">
        <v>211</v>
      </c>
      <c r="C163" s="232" t="s">
        <v>790</v>
      </c>
      <c r="D163" s="232">
        <v>30</v>
      </c>
      <c r="E163" s="232" t="s">
        <v>213</v>
      </c>
      <c r="F163" s="232">
        <v>1</v>
      </c>
      <c r="G163" s="232" t="s">
        <v>214</v>
      </c>
      <c r="H163" s="232">
        <v>2</v>
      </c>
      <c r="I163" s="232" t="s">
        <v>143</v>
      </c>
      <c r="J163" s="232">
        <v>6</v>
      </c>
      <c r="K163" s="232" t="s">
        <v>153</v>
      </c>
      <c r="L163" s="232">
        <v>2</v>
      </c>
      <c r="M163" s="232"/>
      <c r="N163" s="232"/>
    </row>
    <row r="164" s="209" customFormat="1" customHeight="1" spans="2:14">
      <c r="B164" s="229" t="s">
        <v>215</v>
      </c>
      <c r="C164" s="232" t="s">
        <v>791</v>
      </c>
      <c r="D164" s="232">
        <v>30</v>
      </c>
      <c r="E164" s="232" t="s">
        <v>217</v>
      </c>
      <c r="F164" s="232">
        <v>1</v>
      </c>
      <c r="G164" s="232" t="s">
        <v>118</v>
      </c>
      <c r="H164" s="232">
        <v>1</v>
      </c>
      <c r="I164" s="232" t="s">
        <v>210</v>
      </c>
      <c r="J164" s="232">
        <v>15</v>
      </c>
      <c r="K164" s="232" t="s">
        <v>218</v>
      </c>
      <c r="L164" s="232">
        <v>6</v>
      </c>
      <c r="M164" s="232"/>
      <c r="N164" s="232"/>
    </row>
    <row r="165" s="209" customFormat="1" customHeight="1" spans="2:14">
      <c r="B165" s="229" t="s">
        <v>219</v>
      </c>
      <c r="C165" s="232" t="s">
        <v>220</v>
      </c>
      <c r="D165" s="232">
        <v>30</v>
      </c>
      <c r="E165" s="232" t="s">
        <v>221</v>
      </c>
      <c r="F165" s="232">
        <v>1</v>
      </c>
      <c r="G165" s="232" t="s">
        <v>171</v>
      </c>
      <c r="H165" s="232">
        <v>1</v>
      </c>
      <c r="I165" s="232" t="s">
        <v>143</v>
      </c>
      <c r="J165" s="232">
        <v>14</v>
      </c>
      <c r="K165" s="232" t="s">
        <v>222</v>
      </c>
      <c r="L165" s="232">
        <v>20</v>
      </c>
      <c r="M165" s="232"/>
      <c r="N165" s="232"/>
    </row>
    <row r="166" s="209" customFormat="1" customHeight="1" spans="2:14">
      <c r="B166" s="229" t="s">
        <v>223</v>
      </c>
      <c r="C166" s="232" t="s">
        <v>224</v>
      </c>
      <c r="D166" s="232">
        <v>1</v>
      </c>
      <c r="E166" s="232" t="s">
        <v>225</v>
      </c>
      <c r="F166" s="232">
        <v>1</v>
      </c>
      <c r="G166" s="232" t="s">
        <v>182</v>
      </c>
      <c r="H166" s="232">
        <v>1</v>
      </c>
      <c r="I166" s="232" t="s">
        <v>226</v>
      </c>
      <c r="J166" s="232">
        <v>2</v>
      </c>
      <c r="K166" s="232" t="s">
        <v>227</v>
      </c>
      <c r="L166" s="232">
        <v>1</v>
      </c>
      <c r="M166" s="232"/>
      <c r="N166" s="232"/>
    </row>
    <row r="167" s="209" customFormat="1" customHeight="1" spans="2:14">
      <c r="B167" s="229" t="s">
        <v>228</v>
      </c>
      <c r="C167" s="232" t="s">
        <v>229</v>
      </c>
      <c r="D167" s="232">
        <v>1</v>
      </c>
      <c r="E167" s="232" t="s">
        <v>230</v>
      </c>
      <c r="F167" s="232">
        <v>1</v>
      </c>
      <c r="G167" s="232" t="s">
        <v>231</v>
      </c>
      <c r="H167" s="232">
        <v>2</v>
      </c>
      <c r="I167" s="232" t="s">
        <v>232</v>
      </c>
      <c r="J167" s="232">
        <v>2</v>
      </c>
      <c r="K167" s="232" t="s">
        <v>233</v>
      </c>
      <c r="L167" s="232">
        <v>10</v>
      </c>
      <c r="M167" s="232" t="s">
        <v>149</v>
      </c>
      <c r="N167" s="232">
        <v>20</v>
      </c>
    </row>
    <row r="168" s="209" customFormat="1" customHeight="1" spans="2:14">
      <c r="B168" s="229" t="s">
        <v>234</v>
      </c>
      <c r="C168" s="232" t="s">
        <v>235</v>
      </c>
      <c r="D168" s="232">
        <v>30</v>
      </c>
      <c r="E168" s="232" t="s">
        <v>236</v>
      </c>
      <c r="F168" s="232">
        <v>1</v>
      </c>
      <c r="G168" s="232" t="s">
        <v>237</v>
      </c>
      <c r="H168" s="232">
        <v>1</v>
      </c>
      <c r="I168" s="232" t="s">
        <v>226</v>
      </c>
      <c r="J168" s="232">
        <v>4</v>
      </c>
      <c r="K168" s="232" t="s">
        <v>238</v>
      </c>
      <c r="L168" s="232">
        <v>2</v>
      </c>
      <c r="M168" s="232" t="s">
        <v>158</v>
      </c>
      <c r="N168" s="232">
        <v>2</v>
      </c>
    </row>
    <row r="169" s="209" customFormat="1" customHeight="1" spans="2:14">
      <c r="B169" s="229" t="s">
        <v>239</v>
      </c>
      <c r="C169" s="232" t="s">
        <v>240</v>
      </c>
      <c r="D169" s="232">
        <v>30</v>
      </c>
      <c r="E169" s="232" t="s">
        <v>241</v>
      </c>
      <c r="F169" s="232">
        <v>1</v>
      </c>
      <c r="G169" s="232" t="s">
        <v>165</v>
      </c>
      <c r="H169" s="232">
        <v>4</v>
      </c>
      <c r="I169" s="232" t="s">
        <v>175</v>
      </c>
      <c r="J169" s="232">
        <v>12</v>
      </c>
      <c r="K169" s="232" t="s">
        <v>93</v>
      </c>
      <c r="L169" s="232">
        <v>5</v>
      </c>
      <c r="M169" s="241" t="s">
        <v>119</v>
      </c>
      <c r="N169" s="232">
        <v>2</v>
      </c>
    </row>
    <row r="170" s="209" customFormat="1" customHeight="1" spans="2:14">
      <c r="B170" s="229" t="s">
        <v>242</v>
      </c>
      <c r="C170" s="232" t="s">
        <v>243</v>
      </c>
      <c r="D170" s="232">
        <v>1</v>
      </c>
      <c r="E170" s="232" t="s">
        <v>244</v>
      </c>
      <c r="F170" s="232">
        <v>1</v>
      </c>
      <c r="G170" s="232" t="s">
        <v>182</v>
      </c>
      <c r="H170" s="232">
        <v>3</v>
      </c>
      <c r="I170" s="232" t="s">
        <v>245</v>
      </c>
      <c r="J170" s="232">
        <v>3</v>
      </c>
      <c r="K170" s="232" t="s">
        <v>227</v>
      </c>
      <c r="L170" s="232">
        <v>3</v>
      </c>
      <c r="M170" s="232" t="s">
        <v>159</v>
      </c>
      <c r="N170" s="232">
        <v>20</v>
      </c>
    </row>
    <row r="171" s="209" customFormat="1" customHeight="1" spans="2:14">
      <c r="B171" s="229" t="s">
        <v>246</v>
      </c>
      <c r="C171" s="232" t="s">
        <v>247</v>
      </c>
      <c r="D171" s="232">
        <v>30</v>
      </c>
      <c r="E171" s="232" t="s">
        <v>248</v>
      </c>
      <c r="F171" s="232">
        <v>30</v>
      </c>
      <c r="G171" s="232" t="s">
        <v>249</v>
      </c>
      <c r="H171" s="232">
        <v>3</v>
      </c>
      <c r="I171" s="232" t="s">
        <v>218</v>
      </c>
      <c r="J171" s="232">
        <v>30</v>
      </c>
      <c r="K171" s="232" t="s">
        <v>153</v>
      </c>
      <c r="L171" s="232">
        <v>3</v>
      </c>
      <c r="M171" s="232" t="s">
        <v>158</v>
      </c>
      <c r="N171" s="232">
        <v>5</v>
      </c>
    </row>
    <row r="172" s="209" customFormat="1" customHeight="1" spans="2:14">
      <c r="B172" s="229" t="s">
        <v>250</v>
      </c>
      <c r="C172" s="232" t="s">
        <v>251</v>
      </c>
      <c r="D172" s="232">
        <v>30</v>
      </c>
      <c r="E172" s="232" t="s">
        <v>252</v>
      </c>
      <c r="F172" s="232">
        <v>1</v>
      </c>
      <c r="G172" s="232" t="s">
        <v>253</v>
      </c>
      <c r="H172" s="232">
        <v>3</v>
      </c>
      <c r="I172" s="232" t="s">
        <v>175</v>
      </c>
      <c r="J172" s="232">
        <v>20</v>
      </c>
      <c r="K172" s="232" t="s">
        <v>238</v>
      </c>
      <c r="L172" s="232">
        <v>5</v>
      </c>
      <c r="M172" s="241" t="s">
        <v>119</v>
      </c>
      <c r="N172" s="232">
        <v>4</v>
      </c>
    </row>
    <row r="173" s="209" customFormat="1" customHeight="1" spans="2:14">
      <c r="B173" s="229" t="s">
        <v>254</v>
      </c>
      <c r="C173" s="232" t="s">
        <v>255</v>
      </c>
      <c r="D173" s="232">
        <v>1</v>
      </c>
      <c r="E173" s="232" t="s">
        <v>256</v>
      </c>
      <c r="F173" s="232">
        <v>1</v>
      </c>
      <c r="G173" s="232" t="s">
        <v>257</v>
      </c>
      <c r="H173" s="232">
        <v>6</v>
      </c>
      <c r="I173" s="232" t="s">
        <v>245</v>
      </c>
      <c r="J173" s="232">
        <v>7</v>
      </c>
      <c r="K173" s="232" t="s">
        <v>227</v>
      </c>
      <c r="L173" s="232">
        <v>10</v>
      </c>
      <c r="M173" s="232" t="s">
        <v>159</v>
      </c>
      <c r="N173" s="232">
        <v>30</v>
      </c>
    </row>
    <row r="174" s="209" customFormat="1" customHeight="1" spans="2:14">
      <c r="B174" s="229" t="s">
        <v>258</v>
      </c>
      <c r="C174" s="232" t="s">
        <v>259</v>
      </c>
      <c r="D174" s="232">
        <v>30</v>
      </c>
      <c r="E174" s="232" t="s">
        <v>260</v>
      </c>
      <c r="F174" s="232">
        <v>30</v>
      </c>
      <c r="G174" s="232" t="s">
        <v>261</v>
      </c>
      <c r="H174" s="232">
        <v>6</v>
      </c>
      <c r="I174" s="232" t="s">
        <v>182</v>
      </c>
      <c r="J174" s="232">
        <v>6</v>
      </c>
      <c r="K174" s="232" t="s">
        <v>93</v>
      </c>
      <c r="L174" s="232">
        <v>8</v>
      </c>
      <c r="M174" s="232" t="s">
        <v>158</v>
      </c>
      <c r="N174" s="232">
        <v>10</v>
      </c>
    </row>
    <row r="175" s="209" customFormat="1" customHeight="1" spans="2:16">
      <c r="B175" s="229" t="s">
        <v>262</v>
      </c>
      <c r="C175" s="232" t="s">
        <v>792</v>
      </c>
      <c r="D175" s="232">
        <v>30</v>
      </c>
      <c r="E175" s="232" t="s">
        <v>264</v>
      </c>
      <c r="F175" s="232">
        <v>1</v>
      </c>
      <c r="G175" s="232" t="s">
        <v>265</v>
      </c>
      <c r="H175" s="232">
        <v>1</v>
      </c>
      <c r="I175" s="232" t="s">
        <v>175</v>
      </c>
      <c r="J175" s="232">
        <v>30</v>
      </c>
      <c r="K175" s="232" t="s">
        <v>153</v>
      </c>
      <c r="L175" s="232">
        <v>8</v>
      </c>
      <c r="M175" s="241" t="s">
        <v>119</v>
      </c>
      <c r="N175" s="232">
        <v>6</v>
      </c>
      <c r="O175" s="262"/>
      <c r="P175" s="247"/>
    </row>
    <row r="176" s="209" customFormat="1" customHeight="1" spans="2:16">
      <c r="B176" s="229" t="s">
        <v>266</v>
      </c>
      <c r="C176" s="232" t="s">
        <v>793</v>
      </c>
      <c r="D176" s="232">
        <v>1</v>
      </c>
      <c r="E176" s="232" t="s">
        <v>268</v>
      </c>
      <c r="F176" s="232">
        <v>1</v>
      </c>
      <c r="G176" s="232" t="s">
        <v>794</v>
      </c>
      <c r="H176" s="232">
        <v>1</v>
      </c>
      <c r="I176" s="232" t="s">
        <v>245</v>
      </c>
      <c r="J176" s="232">
        <v>20</v>
      </c>
      <c r="K176" s="232" t="s">
        <v>238</v>
      </c>
      <c r="L176" s="232">
        <v>20</v>
      </c>
      <c r="M176" s="232" t="s">
        <v>159</v>
      </c>
      <c r="N176" s="232">
        <v>50</v>
      </c>
      <c r="O176" s="262"/>
      <c r="P176" s="247"/>
    </row>
    <row r="177" s="209" customFormat="1" customHeight="1" spans="1:14">
      <c r="A177" s="258" t="s">
        <v>795</v>
      </c>
      <c r="B177" s="229" t="s">
        <v>270</v>
      </c>
      <c r="C177" s="232" t="s">
        <v>271</v>
      </c>
      <c r="D177" s="247">
        <v>1</v>
      </c>
      <c r="E177" s="232" t="s">
        <v>272</v>
      </c>
      <c r="F177" s="232">
        <v>1</v>
      </c>
      <c r="G177" s="232" t="s">
        <v>273</v>
      </c>
      <c r="H177" s="232">
        <v>1</v>
      </c>
      <c r="I177" s="232" t="s">
        <v>175</v>
      </c>
      <c r="J177" s="232">
        <v>30</v>
      </c>
      <c r="K177" s="232" t="s">
        <v>166</v>
      </c>
      <c r="L177" s="232">
        <v>1000</v>
      </c>
      <c r="M177" s="241" t="s">
        <v>119</v>
      </c>
      <c r="N177" s="232">
        <v>10</v>
      </c>
    </row>
    <row r="178" s="209" customFormat="1" customHeight="1" spans="1:14">
      <c r="A178" s="258" t="s">
        <v>795</v>
      </c>
      <c r="B178" s="229" t="s">
        <v>274</v>
      </c>
      <c r="C178" s="232" t="s">
        <v>275</v>
      </c>
      <c r="D178" s="247">
        <v>1</v>
      </c>
      <c r="E178" s="232" t="s">
        <v>272</v>
      </c>
      <c r="F178" s="232">
        <v>3</v>
      </c>
      <c r="G178" s="232" t="s">
        <v>273</v>
      </c>
      <c r="H178" s="232">
        <v>1</v>
      </c>
      <c r="I178" s="232" t="s">
        <v>182</v>
      </c>
      <c r="J178" s="232">
        <v>20</v>
      </c>
      <c r="K178" s="232" t="s">
        <v>166</v>
      </c>
      <c r="L178" s="232">
        <v>3000</v>
      </c>
      <c r="M178" s="232" t="s">
        <v>159</v>
      </c>
      <c r="N178" s="232">
        <v>200</v>
      </c>
    </row>
    <row r="179" s="209" customFormat="1" customHeight="1" spans="2:14">
      <c r="B179" s="245"/>
      <c r="C179" s="259"/>
      <c r="D179" s="259"/>
      <c r="E179" s="259"/>
      <c r="F179" s="259"/>
      <c r="G179" s="259"/>
      <c r="H179" s="259"/>
      <c r="I179" s="259"/>
      <c r="J179" s="259"/>
      <c r="K179" s="259"/>
      <c r="L179" s="259"/>
      <c r="M179" s="259"/>
      <c r="N179" s="259"/>
    </row>
    <row r="180" s="209" customFormat="1" customHeight="1" spans="2:14">
      <c r="B180" s="245"/>
      <c r="C180" s="259"/>
      <c r="D180" s="259"/>
      <c r="E180" s="259"/>
      <c r="F180" s="259"/>
      <c r="G180" s="259"/>
      <c r="H180" s="259"/>
      <c r="I180" s="259"/>
      <c r="J180" s="259"/>
      <c r="K180" s="259"/>
      <c r="L180" s="259"/>
      <c r="M180" s="259"/>
      <c r="N180" s="259"/>
    </row>
    <row r="182" customHeight="1" spans="1:6">
      <c r="A182" s="211" t="s">
        <v>796</v>
      </c>
      <c r="B182" s="212"/>
      <c r="C182" s="260"/>
      <c r="D182" s="260"/>
      <c r="E182" s="260"/>
      <c r="F182" s="260"/>
    </row>
    <row r="183" customHeight="1" spans="1:6">
      <c r="A183" s="213" t="s">
        <v>277</v>
      </c>
      <c r="B183" s="213"/>
      <c r="C183" s="213"/>
      <c r="D183" s="213"/>
      <c r="E183" s="213"/>
      <c r="F183" s="213"/>
    </row>
    <row r="184" customHeight="1" spans="1:6">
      <c r="A184" s="213" t="s">
        <v>278</v>
      </c>
      <c r="B184" s="213"/>
      <c r="C184" s="213"/>
      <c r="D184" s="213"/>
      <c r="E184" s="213"/>
      <c r="F184" s="213"/>
    </row>
    <row r="185" customHeight="1" spans="1:6">
      <c r="A185" s="213" t="s">
        <v>279</v>
      </c>
      <c r="B185" s="213"/>
      <c r="C185" s="213"/>
      <c r="D185" s="213"/>
      <c r="E185" s="213"/>
      <c r="F185" s="213"/>
    </row>
    <row r="186" customHeight="1" spans="1:6">
      <c r="A186" s="213" t="s">
        <v>280</v>
      </c>
      <c r="B186" s="213"/>
      <c r="C186" s="213"/>
      <c r="D186" s="213"/>
      <c r="E186" s="213"/>
      <c r="F186" s="213"/>
    </row>
    <row r="187" customHeight="1" spans="1:6">
      <c r="A187" s="213" t="s">
        <v>281</v>
      </c>
      <c r="B187" s="213"/>
      <c r="C187" s="213"/>
      <c r="D187" s="213"/>
      <c r="E187" s="213"/>
      <c r="F187" s="213"/>
    </row>
    <row r="188" customHeight="1" spans="1:6">
      <c r="A188" s="213" t="s">
        <v>282</v>
      </c>
      <c r="B188" s="213"/>
      <c r="C188" s="213"/>
      <c r="D188" s="213"/>
      <c r="E188" s="213"/>
      <c r="F188" s="213"/>
    </row>
    <row r="189" customHeight="1" spans="1:6">
      <c r="A189" s="213" t="s">
        <v>283</v>
      </c>
      <c r="B189" s="213"/>
      <c r="C189" s="213"/>
      <c r="D189" s="213"/>
      <c r="E189" s="213"/>
      <c r="F189" s="213"/>
    </row>
    <row r="190" customHeight="1" spans="1:6">
      <c r="A190" s="213"/>
      <c r="B190" s="213"/>
      <c r="C190" s="213"/>
      <c r="D190" s="213"/>
      <c r="E190" s="213"/>
      <c r="F190" s="213"/>
    </row>
    <row r="191" customHeight="1" spans="1:6">
      <c r="A191" s="213" t="s">
        <v>284</v>
      </c>
      <c r="B191" s="213"/>
      <c r="C191" s="213"/>
      <c r="D191" s="213"/>
      <c r="E191" s="213"/>
      <c r="F191" s="213"/>
    </row>
    <row r="192" customHeight="1" spans="1:9">
      <c r="A192" s="213" t="s">
        <v>285</v>
      </c>
      <c r="B192" s="213"/>
      <c r="C192" s="213"/>
      <c r="D192" s="213"/>
      <c r="E192" s="213"/>
      <c r="F192" s="261"/>
      <c r="G192" s="261"/>
      <c r="H192" s="261"/>
      <c r="I192" s="261"/>
    </row>
    <row r="193" customHeight="1" spans="1:9">
      <c r="A193" s="213" t="s">
        <v>286</v>
      </c>
      <c r="B193" s="213"/>
      <c r="C193" s="213"/>
      <c r="D193" s="213"/>
      <c r="E193" s="213"/>
      <c r="F193" s="261"/>
      <c r="G193" s="261"/>
      <c r="H193" s="261"/>
      <c r="I193" s="261"/>
    </row>
    <row r="194" customHeight="1" spans="1:9">
      <c r="A194" s="213" t="s">
        <v>287</v>
      </c>
      <c r="B194" s="213"/>
      <c r="C194" s="213"/>
      <c r="D194" s="213"/>
      <c r="E194" s="213"/>
      <c r="F194" s="209"/>
      <c r="G194" s="209"/>
      <c r="H194" s="209"/>
      <c r="I194" s="209"/>
    </row>
    <row r="195" customHeight="1" spans="1:9">
      <c r="A195" s="213" t="s">
        <v>288</v>
      </c>
      <c r="B195" s="213"/>
      <c r="C195" s="213"/>
      <c r="D195" s="213"/>
      <c r="E195" s="213"/>
      <c r="F195" s="209"/>
      <c r="G195" s="209"/>
      <c r="H195" s="209"/>
      <c r="I195" s="261"/>
    </row>
    <row r="196" customHeight="1" spans="1:9">
      <c r="A196" s="213"/>
      <c r="B196" s="263" t="s">
        <v>289</v>
      </c>
      <c r="D196" s="213"/>
      <c r="E196" s="213"/>
      <c r="F196" s="209"/>
      <c r="G196" s="209"/>
      <c r="H196" s="209"/>
      <c r="I196" s="261"/>
    </row>
    <row r="197" customHeight="1" spans="1:6">
      <c r="A197" s="213"/>
      <c r="B197" s="213"/>
      <c r="C197" s="213"/>
      <c r="D197" s="213"/>
      <c r="E197" s="213"/>
      <c r="F197" s="213"/>
    </row>
    <row r="198" customHeight="1" spans="1:6">
      <c r="A198" s="260"/>
      <c r="B198" s="260"/>
      <c r="C198" s="260"/>
      <c r="D198" s="260"/>
      <c r="E198" s="260"/>
      <c r="F198" s="260"/>
    </row>
    <row r="199" customHeight="1" spans="1:6">
      <c r="A199" s="211" t="s">
        <v>797</v>
      </c>
      <c r="B199" s="212"/>
      <c r="C199" s="260"/>
      <c r="D199" s="260"/>
      <c r="E199" s="260"/>
      <c r="F199" s="260"/>
    </row>
    <row r="200" customHeight="1" spans="1:6">
      <c r="A200" s="213" t="s">
        <v>291</v>
      </c>
      <c r="B200" s="213"/>
      <c r="C200" s="213"/>
      <c r="D200" s="213"/>
      <c r="E200" s="213"/>
      <c r="F200" s="213"/>
    </row>
    <row r="201" customHeight="1" spans="1:6">
      <c r="A201" s="213" t="s">
        <v>292</v>
      </c>
      <c r="B201" s="213"/>
      <c r="C201" s="213"/>
      <c r="D201" s="213"/>
      <c r="E201" s="213"/>
      <c r="F201" s="213"/>
    </row>
    <row r="202" customHeight="1" spans="1:6">
      <c r="A202" s="213" t="s">
        <v>293</v>
      </c>
      <c r="B202" s="213"/>
      <c r="C202" s="213"/>
      <c r="D202" s="213"/>
      <c r="E202" s="213"/>
      <c r="F202" s="213"/>
    </row>
    <row r="203" customHeight="1" spans="1:6">
      <c r="A203" s="213" t="s">
        <v>294</v>
      </c>
      <c r="B203" s="213"/>
      <c r="C203" s="213"/>
      <c r="D203" s="213"/>
      <c r="E203" s="213"/>
      <c r="F203" s="213"/>
    </row>
    <row r="204" customHeight="1" spans="1:6">
      <c r="A204" s="213"/>
      <c r="B204" s="213" t="s">
        <v>295</v>
      </c>
      <c r="C204" s="213"/>
      <c r="D204" s="213"/>
      <c r="E204" s="213"/>
      <c r="F204" s="213"/>
    </row>
    <row r="205" customHeight="1" spans="1:6">
      <c r="A205" s="213"/>
      <c r="B205" s="213" t="s">
        <v>296</v>
      </c>
      <c r="C205" s="213"/>
      <c r="D205" s="213"/>
      <c r="E205" s="213"/>
      <c r="F205" s="213"/>
    </row>
    <row r="206" customHeight="1" spans="1:6">
      <c r="A206" s="213"/>
      <c r="B206" s="213" t="s">
        <v>297</v>
      </c>
      <c r="C206" s="213"/>
      <c r="D206" s="213"/>
      <c r="E206" s="213"/>
      <c r="F206" s="213"/>
    </row>
    <row r="207" customHeight="1" spans="1:6">
      <c r="A207" s="213"/>
      <c r="B207" s="213" t="s">
        <v>298</v>
      </c>
      <c r="C207" s="213"/>
      <c r="D207" s="213"/>
      <c r="E207" s="213"/>
      <c r="F207" s="213"/>
    </row>
    <row r="208" customHeight="1" spans="1:6">
      <c r="A208" s="213"/>
      <c r="B208" s="213" t="s">
        <v>299</v>
      </c>
      <c r="C208" s="213"/>
      <c r="D208" s="213"/>
      <c r="E208" s="213"/>
      <c r="F208" s="213"/>
    </row>
    <row r="209" customHeight="1" spans="1:6">
      <c r="A209" s="213"/>
      <c r="B209" s="213"/>
      <c r="C209" s="213"/>
      <c r="D209" s="213"/>
      <c r="E209" s="213"/>
      <c r="F209" s="213"/>
    </row>
    <row r="210" customHeight="1" spans="1:6">
      <c r="A210" s="213" t="s">
        <v>284</v>
      </c>
      <c r="B210" s="264"/>
      <c r="C210" s="213"/>
      <c r="D210" s="213"/>
      <c r="E210" s="213"/>
      <c r="F210" s="213"/>
    </row>
    <row r="211" customHeight="1" spans="1:6">
      <c r="A211" s="213" t="s">
        <v>300</v>
      </c>
      <c r="B211" s="213"/>
      <c r="C211" s="213"/>
      <c r="D211" s="213"/>
      <c r="E211" s="213"/>
      <c r="F211" s="213"/>
    </row>
    <row r="212" customHeight="1" spans="1:6">
      <c r="A212" s="213" t="s">
        <v>301</v>
      </c>
      <c r="B212" s="213"/>
      <c r="C212" s="213"/>
      <c r="D212" s="213"/>
      <c r="E212" s="213"/>
      <c r="F212" s="213"/>
    </row>
    <row r="213" customHeight="1" spans="1:2">
      <c r="A213" s="213" t="s">
        <v>302</v>
      </c>
      <c r="B213" s="213"/>
    </row>
    <row r="214" customHeight="1" spans="1:2">
      <c r="A214" s="213"/>
      <c r="B214" s="213"/>
    </row>
  </sheetData>
  <mergeCells count="62">
    <mergeCell ref="C36:I36"/>
    <mergeCell ref="C37:I37"/>
    <mergeCell ref="C38:I38"/>
    <mergeCell ref="C39:I39"/>
    <mergeCell ref="C40:I40"/>
    <mergeCell ref="C41:I41"/>
    <mergeCell ref="E70:O70"/>
    <mergeCell ref="E71:P71"/>
    <mergeCell ref="E72:P72"/>
    <mergeCell ref="E73:P73"/>
    <mergeCell ref="E74:P74"/>
    <mergeCell ref="E75:P75"/>
    <mergeCell ref="E76:P76"/>
    <mergeCell ref="E77:P77"/>
    <mergeCell ref="E78:P78"/>
    <mergeCell ref="E79:P79"/>
    <mergeCell ref="E80:P80"/>
    <mergeCell ref="B87:M87"/>
    <mergeCell ref="B88:O88"/>
    <mergeCell ref="B89:O89"/>
    <mergeCell ref="B90:O90"/>
    <mergeCell ref="B91:O91"/>
    <mergeCell ref="B92:O92"/>
    <mergeCell ref="B93:O93"/>
    <mergeCell ref="B94:O94"/>
    <mergeCell ref="B95:O95"/>
    <mergeCell ref="B96:O96"/>
    <mergeCell ref="B97:O97"/>
    <mergeCell ref="B101:M101"/>
    <mergeCell ref="B102:O102"/>
    <mergeCell ref="B103:O103"/>
    <mergeCell ref="B104:O104"/>
    <mergeCell ref="B105:O105"/>
    <mergeCell ref="B106:O106"/>
    <mergeCell ref="B107:O107"/>
    <mergeCell ref="B108:O108"/>
    <mergeCell ref="B109:O109"/>
    <mergeCell ref="B110:O110"/>
    <mergeCell ref="B111:O111"/>
    <mergeCell ref="B115:M115"/>
    <mergeCell ref="B116:O116"/>
    <mergeCell ref="B117:O117"/>
    <mergeCell ref="B118:O118"/>
    <mergeCell ref="B119:O119"/>
    <mergeCell ref="B120:O120"/>
    <mergeCell ref="B121:O121"/>
    <mergeCell ref="B122:O122"/>
    <mergeCell ref="B123:O123"/>
    <mergeCell ref="B124:O124"/>
    <mergeCell ref="B125:O125"/>
    <mergeCell ref="C140:L140"/>
    <mergeCell ref="C141:L141"/>
    <mergeCell ref="C142:L142"/>
    <mergeCell ref="C143:L143"/>
    <mergeCell ref="C144:L144"/>
    <mergeCell ref="C145:L145"/>
    <mergeCell ref="C146:L146"/>
    <mergeCell ref="C147:L147"/>
    <mergeCell ref="C148:L148"/>
    <mergeCell ref="C149:L149"/>
    <mergeCell ref="C150:L150"/>
    <mergeCell ref="C131:C133"/>
  </mergeCells>
  <hyperlinks>
    <hyperlink ref="B196" location="'定制称号活动(new)'!A1" display="定制称号活动详情内容"/>
    <hyperlink ref="B14" location="'定制道具（人物装备）'!A1" display="人物装备定制"/>
    <hyperlink ref="B15" location="'定制道具（材料和其他养成）'!A1" display="道具材料定制"/>
    <hyperlink ref="B16" location="'定制道具（外显）'!A1" display="时装外显定制"/>
  </hyperlink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opLeftCell="A13" workbookViewId="0">
      <selection activeCell="H14" sqref="H14:H25"/>
    </sheetView>
  </sheetViews>
  <sheetFormatPr defaultColWidth="9.64166666666667" defaultRowHeight="16.5"/>
  <cols>
    <col min="1" max="1" width="9" style="175"/>
    <col min="2" max="2" width="11.25" style="175" customWidth="1"/>
    <col min="3" max="16384" width="9" style="175"/>
  </cols>
  <sheetData>
    <row r="1" ht="18" spans="1:1">
      <c r="A1" s="176" t="s">
        <v>798</v>
      </c>
    </row>
    <row r="4" spans="1:9">
      <c r="A4" s="177"/>
      <c r="B4" s="177" t="s">
        <v>799</v>
      </c>
      <c r="C4" s="177"/>
      <c r="D4" s="177"/>
      <c r="E4" s="177"/>
      <c r="F4" s="177"/>
      <c r="G4" s="177"/>
      <c r="H4" s="177"/>
      <c r="I4" s="177"/>
    </row>
    <row r="5" spans="1:9">
      <c r="A5" s="177"/>
      <c r="B5" s="178" t="s">
        <v>800</v>
      </c>
      <c r="C5" s="178" t="s">
        <v>801</v>
      </c>
      <c r="D5" s="178" t="s">
        <v>802</v>
      </c>
      <c r="E5" s="178" t="s">
        <v>803</v>
      </c>
      <c r="F5" s="178" t="s">
        <v>804</v>
      </c>
      <c r="G5" s="178" t="s">
        <v>805</v>
      </c>
      <c r="H5" s="178" t="s">
        <v>806</v>
      </c>
      <c r="I5" s="178" t="s">
        <v>807</v>
      </c>
    </row>
    <row r="6" spans="1:9">
      <c r="A6" s="177" t="s">
        <v>808</v>
      </c>
      <c r="B6" s="179" t="s">
        <v>809</v>
      </c>
      <c r="C6" s="180" t="s">
        <v>810</v>
      </c>
      <c r="D6" s="181" t="s">
        <v>565</v>
      </c>
      <c r="E6" s="181" t="s">
        <v>810</v>
      </c>
      <c r="F6" s="181" t="s">
        <v>565</v>
      </c>
      <c r="G6" s="181" t="s">
        <v>810</v>
      </c>
      <c r="H6" s="181" t="s">
        <v>565</v>
      </c>
      <c r="I6" s="198" t="s">
        <v>810</v>
      </c>
    </row>
    <row r="7" spans="1:13">
      <c r="A7" s="177" t="s">
        <v>808</v>
      </c>
      <c r="B7" s="182" t="s">
        <v>811</v>
      </c>
      <c r="C7" s="183" t="s">
        <v>812</v>
      </c>
      <c r="D7" s="184" t="s">
        <v>812</v>
      </c>
      <c r="E7" s="184" t="s">
        <v>812</v>
      </c>
      <c r="F7" s="184" t="s">
        <v>812</v>
      </c>
      <c r="G7" s="184" t="s">
        <v>812</v>
      </c>
      <c r="H7" s="184" t="s">
        <v>812</v>
      </c>
      <c r="I7" s="199" t="s">
        <v>812</v>
      </c>
      <c r="K7" s="200" t="s">
        <v>813</v>
      </c>
      <c r="L7" s="200" t="s">
        <v>814</v>
      </c>
      <c r="M7" s="200" t="s">
        <v>815</v>
      </c>
    </row>
    <row r="8" spans="1:12">
      <c r="A8" s="177" t="s">
        <v>808</v>
      </c>
      <c r="B8" s="182" t="s">
        <v>816</v>
      </c>
      <c r="C8" s="185" t="s">
        <v>817</v>
      </c>
      <c r="D8" s="186" t="s">
        <v>817</v>
      </c>
      <c r="E8" s="186" t="s">
        <v>817</v>
      </c>
      <c r="F8" s="186" t="s">
        <v>817</v>
      </c>
      <c r="G8" s="186" t="s">
        <v>817</v>
      </c>
      <c r="H8" s="186" t="s">
        <v>817</v>
      </c>
      <c r="I8" s="193" t="s">
        <v>817</v>
      </c>
      <c r="K8" s="175" t="s">
        <v>574</v>
      </c>
      <c r="L8" s="175" t="s">
        <v>818</v>
      </c>
    </row>
    <row r="9" spans="1:13">
      <c r="A9" s="177" t="s">
        <v>808</v>
      </c>
      <c r="B9" s="182" t="s">
        <v>819</v>
      </c>
      <c r="C9" s="185" t="s">
        <v>560</v>
      </c>
      <c r="D9" s="185" t="s">
        <v>560</v>
      </c>
      <c r="E9" s="185" t="s">
        <v>560</v>
      </c>
      <c r="F9" s="185" t="s">
        <v>560</v>
      </c>
      <c r="G9" s="185" t="s">
        <v>560</v>
      </c>
      <c r="H9" s="185" t="s">
        <v>560</v>
      </c>
      <c r="I9" s="185" t="s">
        <v>560</v>
      </c>
      <c r="L9" s="175" t="s">
        <v>820</v>
      </c>
      <c r="M9" s="175" t="s">
        <v>821</v>
      </c>
    </row>
    <row r="10" spans="1:9">
      <c r="A10" s="177" t="s">
        <v>808</v>
      </c>
      <c r="B10" s="187" t="s">
        <v>822</v>
      </c>
      <c r="C10" s="185" t="s">
        <v>557</v>
      </c>
      <c r="D10" s="188" t="s">
        <v>559</v>
      </c>
      <c r="E10" s="186" t="s">
        <v>557</v>
      </c>
      <c r="F10" s="188" t="s">
        <v>559</v>
      </c>
      <c r="G10" s="186" t="s">
        <v>557</v>
      </c>
      <c r="H10" s="188" t="s">
        <v>559</v>
      </c>
      <c r="I10" s="193" t="s">
        <v>557</v>
      </c>
    </row>
    <row r="11" spans="1:12">
      <c r="A11" s="189" t="s">
        <v>527</v>
      </c>
      <c r="B11" s="190" t="s">
        <v>823</v>
      </c>
      <c r="C11" s="185" t="s">
        <v>824</v>
      </c>
      <c r="D11" s="191" t="s">
        <v>825</v>
      </c>
      <c r="E11" s="186" t="s">
        <v>824</v>
      </c>
      <c r="F11" s="191" t="s">
        <v>825</v>
      </c>
      <c r="G11" s="186" t="s">
        <v>824</v>
      </c>
      <c r="H11" s="191" t="s">
        <v>825</v>
      </c>
      <c r="I11" s="193" t="s">
        <v>824</v>
      </c>
      <c r="K11" s="175" t="s">
        <v>563</v>
      </c>
      <c r="L11" s="175" t="s">
        <v>818</v>
      </c>
    </row>
    <row r="12" spans="1:13">
      <c r="A12" s="189" t="s">
        <v>527</v>
      </c>
      <c r="B12" s="187" t="s">
        <v>826</v>
      </c>
      <c r="C12" s="185" t="s">
        <v>560</v>
      </c>
      <c r="D12" s="192" t="s">
        <v>574</v>
      </c>
      <c r="E12" s="186" t="s">
        <v>560</v>
      </c>
      <c r="F12" s="192" t="s">
        <v>574</v>
      </c>
      <c r="G12" s="186" t="s">
        <v>560</v>
      </c>
      <c r="H12" s="193" t="s">
        <v>560</v>
      </c>
      <c r="I12" s="193" t="s">
        <v>560</v>
      </c>
      <c r="L12" s="175" t="s">
        <v>820</v>
      </c>
      <c r="M12" s="175" t="s">
        <v>827</v>
      </c>
    </row>
    <row r="13" spans="1:9">
      <c r="A13" s="177" t="s">
        <v>808</v>
      </c>
      <c r="B13" s="187" t="s">
        <v>828</v>
      </c>
      <c r="C13" s="185" t="s">
        <v>817</v>
      </c>
      <c r="D13" s="186" t="s">
        <v>817</v>
      </c>
      <c r="E13" s="186" t="s">
        <v>817</v>
      </c>
      <c r="F13" s="186" t="s">
        <v>817</v>
      </c>
      <c r="G13" s="186" t="s">
        <v>817</v>
      </c>
      <c r="H13" s="186" t="s">
        <v>817</v>
      </c>
      <c r="I13" s="193" t="s">
        <v>817</v>
      </c>
    </row>
    <row r="14" spans="1:12">
      <c r="A14" s="177" t="s">
        <v>808</v>
      </c>
      <c r="B14" s="194" t="s">
        <v>829</v>
      </c>
      <c r="C14" s="195" t="s">
        <v>812</v>
      </c>
      <c r="D14" s="196" t="s">
        <v>812</v>
      </c>
      <c r="E14" s="196" t="s">
        <v>812</v>
      </c>
      <c r="F14" s="196" t="s">
        <v>812</v>
      </c>
      <c r="G14" s="196" t="s">
        <v>812</v>
      </c>
      <c r="H14" s="196" t="s">
        <v>812</v>
      </c>
      <c r="I14" s="201" t="s">
        <v>812</v>
      </c>
      <c r="K14" s="175" t="s">
        <v>824</v>
      </c>
      <c r="L14" s="175" t="s">
        <v>830</v>
      </c>
    </row>
    <row r="15" spans="1:13">
      <c r="A15" s="177"/>
      <c r="B15" s="177"/>
      <c r="C15" s="177"/>
      <c r="D15" s="177"/>
      <c r="E15" s="177"/>
      <c r="F15" s="177"/>
      <c r="G15" s="177"/>
      <c r="H15" s="177"/>
      <c r="I15" s="177"/>
      <c r="L15" s="175" t="s">
        <v>820</v>
      </c>
      <c r="M15" s="175" t="s">
        <v>831</v>
      </c>
    </row>
    <row r="16" spans="1:9">
      <c r="A16" s="177"/>
      <c r="B16" s="177" t="s">
        <v>832</v>
      </c>
      <c r="C16" s="177"/>
      <c r="D16" s="177"/>
      <c r="E16" s="177"/>
      <c r="F16" s="177"/>
      <c r="G16" s="177"/>
      <c r="H16" s="177"/>
      <c r="I16" s="177"/>
    </row>
    <row r="17" spans="1:12">
      <c r="A17" s="177"/>
      <c r="B17" s="178" t="s">
        <v>800</v>
      </c>
      <c r="C17" s="178" t="s">
        <v>801</v>
      </c>
      <c r="D17" s="178" t="s">
        <v>802</v>
      </c>
      <c r="E17" s="178" t="s">
        <v>803</v>
      </c>
      <c r="F17" s="178" t="s">
        <v>804</v>
      </c>
      <c r="G17" s="178" t="s">
        <v>805</v>
      </c>
      <c r="H17" s="178" t="s">
        <v>806</v>
      </c>
      <c r="I17" s="178" t="s">
        <v>807</v>
      </c>
      <c r="K17" s="175" t="s">
        <v>560</v>
      </c>
      <c r="L17" s="175" t="s">
        <v>830</v>
      </c>
    </row>
    <row r="18" spans="1:13">
      <c r="A18" s="177" t="s">
        <v>808</v>
      </c>
      <c r="B18" s="179" t="s">
        <v>809</v>
      </c>
      <c r="C18" s="180" t="s">
        <v>810</v>
      </c>
      <c r="D18" s="181" t="s">
        <v>565</v>
      </c>
      <c r="E18" s="181" t="s">
        <v>810</v>
      </c>
      <c r="F18" s="181" t="s">
        <v>565</v>
      </c>
      <c r="G18" s="181" t="s">
        <v>810</v>
      </c>
      <c r="H18" s="181" t="s">
        <v>565</v>
      </c>
      <c r="I18" s="198" t="s">
        <v>810</v>
      </c>
      <c r="L18" s="175" t="s">
        <v>833</v>
      </c>
      <c r="M18" s="175" t="s">
        <v>834</v>
      </c>
    </row>
    <row r="19" spans="1:14">
      <c r="A19" s="177" t="s">
        <v>808</v>
      </c>
      <c r="B19" s="182" t="s">
        <v>811</v>
      </c>
      <c r="C19" s="183" t="s">
        <v>812</v>
      </c>
      <c r="D19" s="184" t="s">
        <v>812</v>
      </c>
      <c r="E19" s="184" t="s">
        <v>812</v>
      </c>
      <c r="F19" s="184" t="s">
        <v>812</v>
      </c>
      <c r="G19" s="184" t="s">
        <v>812</v>
      </c>
      <c r="H19" s="184" t="s">
        <v>812</v>
      </c>
      <c r="I19" s="199" t="s">
        <v>812</v>
      </c>
      <c r="L19" s="202" t="s">
        <v>835</v>
      </c>
      <c r="M19" s="202" t="s">
        <v>836</v>
      </c>
      <c r="N19" s="202"/>
    </row>
    <row r="20" spans="1:9">
      <c r="A20" s="177" t="s">
        <v>808</v>
      </c>
      <c r="B20" s="182" t="s">
        <v>816</v>
      </c>
      <c r="C20" s="185" t="s">
        <v>817</v>
      </c>
      <c r="D20" s="186" t="s">
        <v>817</v>
      </c>
      <c r="E20" s="186" t="s">
        <v>817</v>
      </c>
      <c r="F20" s="186" t="s">
        <v>817</v>
      </c>
      <c r="G20" s="186" t="s">
        <v>817</v>
      </c>
      <c r="H20" s="186" t="s">
        <v>817</v>
      </c>
      <c r="I20" s="193" t="s">
        <v>817</v>
      </c>
    </row>
    <row r="21" spans="1:13">
      <c r="A21" s="177" t="s">
        <v>808</v>
      </c>
      <c r="B21" s="182" t="s">
        <v>819</v>
      </c>
      <c r="C21" s="185" t="s">
        <v>560</v>
      </c>
      <c r="D21" s="185" t="s">
        <v>560</v>
      </c>
      <c r="E21" s="185" t="s">
        <v>560</v>
      </c>
      <c r="F21" s="185" t="s">
        <v>560</v>
      </c>
      <c r="G21" s="185" t="s">
        <v>560</v>
      </c>
      <c r="H21" s="185" t="s">
        <v>560</v>
      </c>
      <c r="I21" s="185" t="s">
        <v>560</v>
      </c>
      <c r="K21" s="202" t="s">
        <v>837</v>
      </c>
      <c r="L21" s="202" t="s">
        <v>835</v>
      </c>
      <c r="M21" s="202" t="s">
        <v>804</v>
      </c>
    </row>
    <row r="22" spans="1:9">
      <c r="A22" s="177" t="s">
        <v>808</v>
      </c>
      <c r="B22" s="187" t="s">
        <v>822</v>
      </c>
      <c r="C22" s="185" t="s">
        <v>557</v>
      </c>
      <c r="D22" s="188" t="s">
        <v>559</v>
      </c>
      <c r="E22" s="186" t="s">
        <v>557</v>
      </c>
      <c r="F22" s="188" t="s">
        <v>559</v>
      </c>
      <c r="G22" s="186" t="s">
        <v>557</v>
      </c>
      <c r="H22" s="188" t="s">
        <v>559</v>
      </c>
      <c r="I22" s="193" t="s">
        <v>557</v>
      </c>
    </row>
    <row r="23" spans="1:9">
      <c r="A23" s="189" t="s">
        <v>838</v>
      </c>
      <c r="B23" s="187" t="s">
        <v>823</v>
      </c>
      <c r="C23" s="185" t="s">
        <v>824</v>
      </c>
      <c r="D23" s="191" t="s">
        <v>825</v>
      </c>
      <c r="E23" s="186" t="s">
        <v>824</v>
      </c>
      <c r="F23" s="191" t="s">
        <v>825</v>
      </c>
      <c r="G23" s="186" t="s">
        <v>824</v>
      </c>
      <c r="H23" s="191" t="s">
        <v>825</v>
      </c>
      <c r="I23" s="193" t="s">
        <v>824</v>
      </c>
    </row>
    <row r="24" spans="1:9">
      <c r="A24" s="189" t="s">
        <v>838</v>
      </c>
      <c r="B24" s="187" t="s">
        <v>826</v>
      </c>
      <c r="C24" s="185" t="s">
        <v>560</v>
      </c>
      <c r="D24" s="186" t="s">
        <v>560</v>
      </c>
      <c r="E24" s="192" t="s">
        <v>574</v>
      </c>
      <c r="F24" s="197" t="s">
        <v>837</v>
      </c>
      <c r="G24" s="186" t="s">
        <v>560</v>
      </c>
      <c r="H24" s="193" t="s">
        <v>560</v>
      </c>
      <c r="I24" s="203" t="s">
        <v>574</v>
      </c>
    </row>
    <row r="25" spans="1:9">
      <c r="A25" s="177" t="s">
        <v>808</v>
      </c>
      <c r="B25" s="187" t="s">
        <v>828</v>
      </c>
      <c r="C25" s="185" t="s">
        <v>817</v>
      </c>
      <c r="D25" s="186" t="s">
        <v>817</v>
      </c>
      <c r="E25" s="186" t="s">
        <v>817</v>
      </c>
      <c r="F25" s="186" t="s">
        <v>817</v>
      </c>
      <c r="G25" s="186" t="s">
        <v>817</v>
      </c>
      <c r="H25" s="186" t="s">
        <v>817</v>
      </c>
      <c r="I25" s="193" t="s">
        <v>817</v>
      </c>
    </row>
    <row r="26" spans="1:9">
      <c r="A26" s="177" t="s">
        <v>808</v>
      </c>
      <c r="B26" s="194" t="s">
        <v>829</v>
      </c>
      <c r="C26" s="195" t="s">
        <v>812</v>
      </c>
      <c r="D26" s="196" t="s">
        <v>812</v>
      </c>
      <c r="E26" s="196" t="s">
        <v>812</v>
      </c>
      <c r="F26" s="196" t="s">
        <v>812</v>
      </c>
      <c r="G26" s="196" t="s">
        <v>812</v>
      </c>
      <c r="H26" s="196" t="s">
        <v>812</v>
      </c>
      <c r="I26" s="201" t="s">
        <v>812</v>
      </c>
    </row>
    <row r="27" spans="1:9">
      <c r="A27" s="177"/>
      <c r="B27" s="177"/>
      <c r="C27" s="177"/>
      <c r="D27" s="177"/>
      <c r="E27" s="177"/>
      <c r="F27" s="177"/>
      <c r="G27" s="177"/>
      <c r="H27" s="177"/>
      <c r="I27" s="177"/>
    </row>
    <row r="28" spans="1:9">
      <c r="A28" s="177"/>
      <c r="B28" s="177" t="s">
        <v>839</v>
      </c>
      <c r="C28" s="177"/>
      <c r="D28" s="177"/>
      <c r="E28" s="177"/>
      <c r="F28" s="177"/>
      <c r="G28" s="177"/>
      <c r="H28" s="177"/>
      <c r="I28" s="177"/>
    </row>
    <row r="29" spans="1:9">
      <c r="A29" s="177"/>
      <c r="B29" s="178" t="s">
        <v>800</v>
      </c>
      <c r="C29" s="178" t="s">
        <v>801</v>
      </c>
      <c r="D29" s="178" t="s">
        <v>802</v>
      </c>
      <c r="E29" s="178" t="s">
        <v>803</v>
      </c>
      <c r="F29" s="178" t="s">
        <v>804</v>
      </c>
      <c r="G29" s="178" t="s">
        <v>805</v>
      </c>
      <c r="H29" s="178" t="s">
        <v>806</v>
      </c>
      <c r="I29" s="178" t="s">
        <v>807</v>
      </c>
    </row>
    <row r="30" spans="1:9">
      <c r="A30" s="177" t="s">
        <v>808</v>
      </c>
      <c r="B30" s="179" t="s">
        <v>809</v>
      </c>
      <c r="C30" s="180" t="s">
        <v>810</v>
      </c>
      <c r="D30" s="181" t="s">
        <v>565</v>
      </c>
      <c r="E30" s="181" t="s">
        <v>810</v>
      </c>
      <c r="F30" s="181" t="s">
        <v>565</v>
      </c>
      <c r="G30" s="181" t="s">
        <v>810</v>
      </c>
      <c r="H30" s="181" t="s">
        <v>565</v>
      </c>
      <c r="I30" s="198" t="s">
        <v>810</v>
      </c>
    </row>
    <row r="31" spans="1:9">
      <c r="A31" s="177" t="s">
        <v>808</v>
      </c>
      <c r="B31" s="182" t="s">
        <v>811</v>
      </c>
      <c r="C31" s="183" t="s">
        <v>812</v>
      </c>
      <c r="D31" s="184" t="s">
        <v>812</v>
      </c>
      <c r="E31" s="184" t="s">
        <v>812</v>
      </c>
      <c r="F31" s="184" t="s">
        <v>812</v>
      </c>
      <c r="G31" s="184" t="s">
        <v>812</v>
      </c>
      <c r="H31" s="184" t="s">
        <v>812</v>
      </c>
      <c r="I31" s="199" t="s">
        <v>812</v>
      </c>
    </row>
    <row r="32" spans="1:9">
      <c r="A32" s="177" t="s">
        <v>808</v>
      </c>
      <c r="B32" s="182" t="s">
        <v>816</v>
      </c>
      <c r="C32" s="185" t="s">
        <v>817</v>
      </c>
      <c r="D32" s="186" t="s">
        <v>817</v>
      </c>
      <c r="E32" s="186" t="s">
        <v>817</v>
      </c>
      <c r="F32" s="186" t="s">
        <v>817</v>
      </c>
      <c r="G32" s="186" t="s">
        <v>817</v>
      </c>
      <c r="H32" s="186" t="s">
        <v>817</v>
      </c>
      <c r="I32" s="193" t="s">
        <v>817</v>
      </c>
    </row>
    <row r="33" spans="1:9">
      <c r="A33" s="177" t="s">
        <v>808</v>
      </c>
      <c r="B33" s="182" t="s">
        <v>819</v>
      </c>
      <c r="C33" s="185" t="s">
        <v>560</v>
      </c>
      <c r="D33" s="185" t="s">
        <v>560</v>
      </c>
      <c r="E33" s="185" t="s">
        <v>560</v>
      </c>
      <c r="F33" s="185" t="s">
        <v>560</v>
      </c>
      <c r="G33" s="185" t="s">
        <v>560</v>
      </c>
      <c r="H33" s="185" t="s">
        <v>560</v>
      </c>
      <c r="I33" s="185" t="s">
        <v>560</v>
      </c>
    </row>
    <row r="34" spans="1:9">
      <c r="A34" s="177" t="s">
        <v>808</v>
      </c>
      <c r="B34" s="187" t="s">
        <v>822</v>
      </c>
      <c r="C34" s="185" t="s">
        <v>557</v>
      </c>
      <c r="D34" s="188" t="s">
        <v>559</v>
      </c>
      <c r="E34" s="186" t="s">
        <v>557</v>
      </c>
      <c r="F34" s="188" t="s">
        <v>559</v>
      </c>
      <c r="G34" s="186" t="s">
        <v>557</v>
      </c>
      <c r="H34" s="188" t="s">
        <v>559</v>
      </c>
      <c r="I34" s="193" t="s">
        <v>557</v>
      </c>
    </row>
    <row r="35" spans="1:9">
      <c r="A35" s="189" t="s">
        <v>838</v>
      </c>
      <c r="B35" s="187" t="s">
        <v>823</v>
      </c>
      <c r="C35" s="185" t="s">
        <v>824</v>
      </c>
      <c r="D35" s="191" t="s">
        <v>825</v>
      </c>
      <c r="E35" s="186" t="s">
        <v>824</v>
      </c>
      <c r="F35" s="191" t="s">
        <v>825</v>
      </c>
      <c r="G35" s="186" t="s">
        <v>824</v>
      </c>
      <c r="H35" s="191" t="s">
        <v>825</v>
      </c>
      <c r="I35" s="193" t="s">
        <v>824</v>
      </c>
    </row>
    <row r="36" spans="1:9">
      <c r="A36" s="189" t="s">
        <v>838</v>
      </c>
      <c r="B36" s="187" t="s">
        <v>826</v>
      </c>
      <c r="C36" s="185" t="s">
        <v>560</v>
      </c>
      <c r="D36" s="186" t="s">
        <v>560</v>
      </c>
      <c r="E36" s="192" t="s">
        <v>574</v>
      </c>
      <c r="F36" s="197" t="s">
        <v>837</v>
      </c>
      <c r="G36" s="186" t="s">
        <v>560</v>
      </c>
      <c r="H36" s="193" t="s">
        <v>560</v>
      </c>
      <c r="I36" s="203" t="s">
        <v>574</v>
      </c>
    </row>
    <row r="37" spans="1:9">
      <c r="A37" s="177" t="s">
        <v>808</v>
      </c>
      <c r="B37" s="187" t="s">
        <v>828</v>
      </c>
      <c r="C37" s="185" t="s">
        <v>817</v>
      </c>
      <c r="D37" s="186" t="s">
        <v>817</v>
      </c>
      <c r="E37" s="186" t="s">
        <v>817</v>
      </c>
      <c r="F37" s="186" t="s">
        <v>817</v>
      </c>
      <c r="G37" s="186" t="s">
        <v>817</v>
      </c>
      <c r="H37" s="186" t="s">
        <v>817</v>
      </c>
      <c r="I37" s="193" t="s">
        <v>817</v>
      </c>
    </row>
    <row r="38" spans="1:9">
      <c r="A38" s="177" t="s">
        <v>808</v>
      </c>
      <c r="B38" s="194" t="s">
        <v>829</v>
      </c>
      <c r="C38" s="195" t="s">
        <v>812</v>
      </c>
      <c r="D38" s="196" t="s">
        <v>812</v>
      </c>
      <c r="E38" s="196" t="s">
        <v>812</v>
      </c>
      <c r="F38" s="196" t="s">
        <v>812</v>
      </c>
      <c r="G38" s="196" t="s">
        <v>812</v>
      </c>
      <c r="H38" s="196" t="s">
        <v>812</v>
      </c>
      <c r="I38" s="201" t="s">
        <v>812</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F26"/>
  <sheetViews>
    <sheetView workbookViewId="0">
      <selection activeCell="H14" sqref="H14:H25"/>
    </sheetView>
  </sheetViews>
  <sheetFormatPr defaultColWidth="9.64166666666667" defaultRowHeight="13.5" outlineLevelCol="5"/>
  <sheetData>
    <row r="4" ht="15" spans="3:6">
      <c r="C4" s="171" t="s">
        <v>840</v>
      </c>
      <c r="D4" s="172" t="s">
        <v>841</v>
      </c>
      <c r="E4" s="173" t="s">
        <v>842</v>
      </c>
      <c r="F4" s="174" t="s">
        <v>843</v>
      </c>
    </row>
    <row r="5" ht="16.5" spans="3:6">
      <c r="C5" s="29">
        <v>1</v>
      </c>
      <c r="D5" s="29">
        <v>195</v>
      </c>
      <c r="E5" s="29">
        <v>210</v>
      </c>
      <c r="F5" s="29">
        <v>225</v>
      </c>
    </row>
    <row r="6" ht="16.5" spans="3:6">
      <c r="C6" s="29">
        <v>2</v>
      </c>
      <c r="D6" s="29">
        <v>235</v>
      </c>
      <c r="E6" s="29">
        <v>245</v>
      </c>
      <c r="F6" s="29">
        <v>265</v>
      </c>
    </row>
    <row r="7" ht="16.5" spans="3:6">
      <c r="C7" s="29">
        <v>3</v>
      </c>
      <c r="D7" s="29">
        <v>260</v>
      </c>
      <c r="E7" s="29">
        <v>275</v>
      </c>
      <c r="F7" s="29">
        <v>290</v>
      </c>
    </row>
    <row r="8" ht="16.5" spans="3:6">
      <c r="C8" s="29">
        <v>4</v>
      </c>
      <c r="D8" s="29">
        <v>285</v>
      </c>
      <c r="E8" s="29">
        <v>295</v>
      </c>
      <c r="F8" s="29">
        <v>315</v>
      </c>
    </row>
    <row r="9" ht="16.5" spans="3:6">
      <c r="C9" s="29">
        <v>5</v>
      </c>
      <c r="D9" s="29">
        <v>300</v>
      </c>
      <c r="E9" s="29">
        <v>310</v>
      </c>
      <c r="F9" s="29">
        <v>330</v>
      </c>
    </row>
    <row r="10" ht="16.5" spans="3:6">
      <c r="C10" s="29">
        <v>6</v>
      </c>
      <c r="D10" s="29">
        <v>310</v>
      </c>
      <c r="E10" s="29">
        <v>325</v>
      </c>
      <c r="F10" s="29">
        <v>345</v>
      </c>
    </row>
    <row r="11" ht="16.5" spans="3:6">
      <c r="C11" s="29">
        <v>7</v>
      </c>
      <c r="D11" s="29">
        <v>320</v>
      </c>
      <c r="E11" s="29">
        <v>335</v>
      </c>
      <c r="F11" s="29">
        <v>355</v>
      </c>
    </row>
    <row r="12" ht="16.5" spans="3:6">
      <c r="C12" s="29">
        <v>10</v>
      </c>
      <c r="D12" s="29">
        <v>345</v>
      </c>
      <c r="E12" s="29">
        <v>360</v>
      </c>
      <c r="F12" s="29">
        <v>385</v>
      </c>
    </row>
    <row r="13" ht="16.5" spans="3:6">
      <c r="C13" s="29">
        <v>15</v>
      </c>
      <c r="D13" s="29">
        <v>365</v>
      </c>
      <c r="E13" s="29">
        <v>395</v>
      </c>
      <c r="F13" s="29">
        <v>435</v>
      </c>
    </row>
    <row r="14" ht="16.5" spans="3:6">
      <c r="C14" s="29">
        <v>20</v>
      </c>
      <c r="D14" s="29">
        <v>375</v>
      </c>
      <c r="E14" s="29">
        <v>425</v>
      </c>
      <c r="F14" s="29">
        <v>465</v>
      </c>
    </row>
    <row r="15" ht="16.5" spans="3:6">
      <c r="C15" s="29">
        <v>25</v>
      </c>
      <c r="D15" s="29">
        <v>390</v>
      </c>
      <c r="E15" s="29">
        <v>440</v>
      </c>
      <c r="F15" s="29">
        <v>480</v>
      </c>
    </row>
    <row r="16" ht="16.5" spans="3:6">
      <c r="C16" s="29">
        <v>30</v>
      </c>
      <c r="D16" s="29">
        <v>405</v>
      </c>
      <c r="E16" s="29">
        <v>455</v>
      </c>
      <c r="F16" s="29">
        <v>495</v>
      </c>
    </row>
    <row r="17" ht="16.5" spans="3:6">
      <c r="C17" s="29">
        <v>40</v>
      </c>
      <c r="D17" s="29">
        <v>425</v>
      </c>
      <c r="E17" s="29">
        <v>475</v>
      </c>
      <c r="F17" s="29">
        <v>515</v>
      </c>
    </row>
    <row r="18" ht="16.5" spans="3:6">
      <c r="C18" s="29">
        <v>50</v>
      </c>
      <c r="D18" s="29">
        <v>445</v>
      </c>
      <c r="E18" s="29">
        <v>495</v>
      </c>
      <c r="F18" s="29">
        <v>535</v>
      </c>
    </row>
    <row r="19" ht="16.5" spans="3:6">
      <c r="C19" s="29">
        <v>60</v>
      </c>
      <c r="D19" s="29">
        <v>465</v>
      </c>
      <c r="E19" s="29">
        <v>515</v>
      </c>
      <c r="F19" s="29">
        <v>555</v>
      </c>
    </row>
    <row r="20" ht="16.5" spans="3:6">
      <c r="C20" s="29">
        <v>80</v>
      </c>
      <c r="D20" s="29">
        <v>495</v>
      </c>
      <c r="E20" s="29">
        <v>545</v>
      </c>
      <c r="F20" s="29">
        <v>585</v>
      </c>
    </row>
    <row r="21" ht="16.5" spans="3:6">
      <c r="C21" s="29">
        <v>100</v>
      </c>
      <c r="D21" s="29">
        <v>525</v>
      </c>
      <c r="E21" s="29">
        <v>575</v>
      </c>
      <c r="F21" s="29">
        <v>605</v>
      </c>
    </row>
    <row r="22" ht="16.5" spans="3:6">
      <c r="C22" s="29">
        <v>120</v>
      </c>
      <c r="D22" s="29">
        <v>555</v>
      </c>
      <c r="E22" s="29">
        <v>605</v>
      </c>
      <c r="F22" s="29">
        <v>620</v>
      </c>
    </row>
    <row r="23" ht="16.5" spans="3:6">
      <c r="C23" s="29">
        <v>150</v>
      </c>
      <c r="D23" s="29">
        <v>585</v>
      </c>
      <c r="E23" s="29">
        <v>630</v>
      </c>
      <c r="F23" s="29">
        <v>650</v>
      </c>
    </row>
    <row r="24" ht="16.5" spans="3:6">
      <c r="C24" s="29">
        <v>200</v>
      </c>
      <c r="D24" s="29">
        <v>605</v>
      </c>
      <c r="E24" s="29">
        <v>655</v>
      </c>
      <c r="F24" s="29">
        <v>680</v>
      </c>
    </row>
    <row r="25" ht="16.5" spans="3:6">
      <c r="C25" s="29">
        <v>250</v>
      </c>
      <c r="D25" s="29">
        <v>625</v>
      </c>
      <c r="E25" s="29">
        <v>680</v>
      </c>
      <c r="F25" s="29">
        <v>710</v>
      </c>
    </row>
    <row r="26" ht="16.5" spans="3:6">
      <c r="C26" s="29">
        <v>300</v>
      </c>
      <c r="D26" s="29">
        <v>645</v>
      </c>
      <c r="E26" s="29">
        <v>700</v>
      </c>
      <c r="F26" s="29">
        <v>730</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H39"/>
  <sheetViews>
    <sheetView topLeftCell="A3" workbookViewId="0">
      <selection activeCell="H14" sqref="H14:H25"/>
    </sheetView>
  </sheetViews>
  <sheetFormatPr defaultColWidth="9.64166666666667" defaultRowHeight="13.5" outlineLevelCol="7"/>
  <cols>
    <col min="2" max="2" width="17.8833333333333" customWidth="1"/>
    <col min="3" max="3" width="16.25" customWidth="1"/>
    <col min="4" max="4" width="15.3833333333333" customWidth="1"/>
    <col min="5" max="5" width="18.8833333333333" customWidth="1"/>
    <col min="6" max="6" width="10.5" customWidth="1"/>
    <col min="7" max="7" width="12.925" hidden="1" customWidth="1"/>
    <col min="8" max="8" width="14.1333333333333" hidden="1" customWidth="1"/>
    <col min="10" max="10" width="10.3833333333333"/>
  </cols>
  <sheetData>
    <row r="3" ht="16.5" spans="2:6">
      <c r="B3" s="161" t="s">
        <v>844</v>
      </c>
      <c r="C3" s="162"/>
      <c r="D3" s="162"/>
      <c r="E3" s="162"/>
      <c r="F3" s="162"/>
    </row>
    <row r="4" ht="16.5" spans="2:6">
      <c r="B4" s="163" t="s">
        <v>845</v>
      </c>
      <c r="C4" s="163"/>
      <c r="D4" s="163"/>
      <c r="E4" s="163"/>
      <c r="F4" s="163"/>
    </row>
    <row r="5" ht="16.5" spans="2:6">
      <c r="B5" s="163" t="s">
        <v>846</v>
      </c>
      <c r="C5" s="163"/>
      <c r="D5" s="163"/>
      <c r="E5" s="163"/>
      <c r="F5" s="163"/>
    </row>
    <row r="6" ht="16.5" spans="2:6">
      <c r="B6" s="163"/>
      <c r="C6" s="163"/>
      <c r="D6" s="163"/>
      <c r="E6" s="163"/>
      <c r="F6" s="163"/>
    </row>
    <row r="7" spans="7:8">
      <c r="G7" s="141" t="s">
        <v>847</v>
      </c>
      <c r="H7" s="141"/>
    </row>
    <row r="8" ht="16.5" spans="2:8">
      <c r="B8" s="164" t="s">
        <v>848</v>
      </c>
      <c r="C8" s="164" t="s">
        <v>849</v>
      </c>
      <c r="D8" s="164" t="s">
        <v>850</v>
      </c>
      <c r="E8" s="44" t="s">
        <v>851</v>
      </c>
      <c r="F8" s="165" t="s">
        <v>852</v>
      </c>
      <c r="G8" s="74">
        <v>20</v>
      </c>
      <c r="H8" s="165">
        <v>30</v>
      </c>
    </row>
    <row r="9" ht="16.5" spans="2:8">
      <c r="B9" s="166">
        <v>1</v>
      </c>
      <c r="C9" s="167">
        <v>0</v>
      </c>
      <c r="D9" s="167"/>
      <c r="E9" s="168"/>
      <c r="F9" s="165"/>
      <c r="G9" s="74"/>
      <c r="H9" s="165"/>
    </row>
    <row r="10" ht="16.5" spans="2:8">
      <c r="B10" s="166">
        <v>2</v>
      </c>
      <c r="C10" s="167">
        <f t="shared" ref="C10:C23" si="0">D10+C9</f>
        <v>30</v>
      </c>
      <c r="D10" s="167">
        <v>30</v>
      </c>
      <c r="E10" s="167">
        <f>D10*10</f>
        <v>300</v>
      </c>
      <c r="F10" s="74">
        <f>D10*100</f>
        <v>3000</v>
      </c>
      <c r="G10" s="74">
        <f>F10/$G$8</f>
        <v>150</v>
      </c>
      <c r="H10" s="74">
        <f>F10/H$8</f>
        <v>100</v>
      </c>
    </row>
    <row r="11" ht="16.5" spans="2:8">
      <c r="B11" s="166">
        <v>3</v>
      </c>
      <c r="C11" s="167">
        <f t="shared" si="0"/>
        <v>100</v>
      </c>
      <c r="D11" s="167">
        <v>70</v>
      </c>
      <c r="E11" s="167">
        <f t="shared" ref="E11:E20" si="1">D11*10</f>
        <v>700</v>
      </c>
      <c r="F11" s="74">
        <f t="shared" ref="F11:F21" si="2">D11*100</f>
        <v>7000</v>
      </c>
      <c r="G11" s="74">
        <f t="shared" ref="G11:G20" si="3">F11/$G$8</f>
        <v>350</v>
      </c>
      <c r="H11" s="74">
        <f t="shared" ref="H11:H20" si="4">F11/H$8</f>
        <v>233.333333333333</v>
      </c>
    </row>
    <row r="12" ht="16.5" spans="2:8">
      <c r="B12" s="166">
        <v>4</v>
      </c>
      <c r="C12" s="167">
        <f t="shared" si="0"/>
        <v>250</v>
      </c>
      <c r="D12" s="167">
        <v>150</v>
      </c>
      <c r="E12" s="167">
        <f t="shared" si="1"/>
        <v>1500</v>
      </c>
      <c r="F12" s="74">
        <f t="shared" si="2"/>
        <v>15000</v>
      </c>
      <c r="G12" s="74">
        <f t="shared" si="3"/>
        <v>750</v>
      </c>
      <c r="H12" s="74">
        <f t="shared" si="4"/>
        <v>500</v>
      </c>
    </row>
    <row r="13" ht="16.5" spans="2:8">
      <c r="B13" s="166">
        <v>5</v>
      </c>
      <c r="C13" s="167">
        <f t="shared" si="0"/>
        <v>580</v>
      </c>
      <c r="D13" s="167">
        <v>330</v>
      </c>
      <c r="E13" s="167">
        <f t="shared" si="1"/>
        <v>3300</v>
      </c>
      <c r="F13" s="74">
        <f t="shared" si="2"/>
        <v>33000</v>
      </c>
      <c r="G13" s="74">
        <f t="shared" si="3"/>
        <v>1650</v>
      </c>
      <c r="H13" s="74">
        <f t="shared" si="4"/>
        <v>1100</v>
      </c>
    </row>
    <row r="14" ht="16.5" spans="2:8">
      <c r="B14" s="166">
        <v>6</v>
      </c>
      <c r="C14" s="167">
        <f t="shared" si="0"/>
        <v>1280</v>
      </c>
      <c r="D14" s="167">
        <v>700</v>
      </c>
      <c r="E14" s="167">
        <f t="shared" si="1"/>
        <v>7000</v>
      </c>
      <c r="F14" s="74">
        <f t="shared" si="2"/>
        <v>70000</v>
      </c>
      <c r="G14" s="74">
        <f t="shared" si="3"/>
        <v>3500</v>
      </c>
      <c r="H14" s="74">
        <f t="shared" si="4"/>
        <v>2333.33333333333</v>
      </c>
    </row>
    <row r="15" ht="16.5" spans="2:8">
      <c r="B15" s="166">
        <v>7</v>
      </c>
      <c r="C15" s="167">
        <f t="shared" si="0"/>
        <v>2580</v>
      </c>
      <c r="D15" s="167">
        <v>1300</v>
      </c>
      <c r="E15" s="167">
        <f t="shared" si="1"/>
        <v>13000</v>
      </c>
      <c r="F15" s="74">
        <f t="shared" si="2"/>
        <v>130000</v>
      </c>
      <c r="G15" s="74">
        <f t="shared" si="3"/>
        <v>6500</v>
      </c>
      <c r="H15" s="74">
        <f t="shared" si="4"/>
        <v>4333.33333333333</v>
      </c>
    </row>
    <row r="16" ht="16.5" spans="2:8">
      <c r="B16" s="166">
        <v>8</v>
      </c>
      <c r="C16" s="167">
        <f t="shared" si="0"/>
        <v>4880</v>
      </c>
      <c r="D16" s="167">
        <v>2300</v>
      </c>
      <c r="E16" s="167">
        <f t="shared" si="1"/>
        <v>23000</v>
      </c>
      <c r="F16" s="74">
        <f t="shared" si="2"/>
        <v>230000</v>
      </c>
      <c r="G16" s="74">
        <f t="shared" si="3"/>
        <v>11500</v>
      </c>
      <c r="H16" s="74">
        <f t="shared" si="4"/>
        <v>7666.66666666667</v>
      </c>
    </row>
    <row r="17" ht="16.5" spans="2:8">
      <c r="B17" s="166">
        <v>9</v>
      </c>
      <c r="C17" s="167">
        <f t="shared" si="0"/>
        <v>8880</v>
      </c>
      <c r="D17" s="167">
        <v>4000</v>
      </c>
      <c r="E17" s="167">
        <f t="shared" si="1"/>
        <v>40000</v>
      </c>
      <c r="F17" s="74">
        <f t="shared" si="2"/>
        <v>400000</v>
      </c>
      <c r="G17" s="74">
        <f t="shared" si="3"/>
        <v>20000</v>
      </c>
      <c r="H17" s="74">
        <f t="shared" si="4"/>
        <v>13333.3333333333</v>
      </c>
    </row>
    <row r="18" ht="16.5" spans="2:8">
      <c r="B18" s="166">
        <v>10</v>
      </c>
      <c r="C18" s="167">
        <f t="shared" si="0"/>
        <v>16880</v>
      </c>
      <c r="D18" s="167">
        <v>8000</v>
      </c>
      <c r="E18" s="167">
        <f t="shared" si="1"/>
        <v>80000</v>
      </c>
      <c r="F18" s="74">
        <f t="shared" si="2"/>
        <v>800000</v>
      </c>
      <c r="G18" s="74">
        <f t="shared" si="3"/>
        <v>40000</v>
      </c>
      <c r="H18" s="74">
        <f t="shared" si="4"/>
        <v>26666.6666666667</v>
      </c>
    </row>
    <row r="19" ht="16.5" spans="2:8">
      <c r="B19" s="166">
        <v>11</v>
      </c>
      <c r="C19" s="167">
        <f t="shared" si="0"/>
        <v>36880</v>
      </c>
      <c r="D19" s="167">
        <v>20000</v>
      </c>
      <c r="E19" s="167">
        <f t="shared" si="1"/>
        <v>200000</v>
      </c>
      <c r="F19" s="74">
        <f t="shared" si="2"/>
        <v>2000000</v>
      </c>
      <c r="G19" s="74">
        <f t="shared" si="3"/>
        <v>100000</v>
      </c>
      <c r="H19" s="74">
        <f t="shared" si="4"/>
        <v>66666.6666666667</v>
      </c>
    </row>
    <row r="20" ht="16.5" spans="2:8">
      <c r="B20" s="166">
        <v>12</v>
      </c>
      <c r="C20" s="167">
        <f t="shared" si="0"/>
        <v>76880</v>
      </c>
      <c r="D20" s="167">
        <v>40000</v>
      </c>
      <c r="E20" s="167">
        <f t="shared" si="1"/>
        <v>400000</v>
      </c>
      <c r="F20" s="74">
        <f t="shared" si="2"/>
        <v>4000000</v>
      </c>
      <c r="G20" s="74">
        <f t="shared" si="3"/>
        <v>200000</v>
      </c>
      <c r="H20" s="74">
        <f t="shared" si="4"/>
        <v>133333.333333333</v>
      </c>
    </row>
    <row r="21" ht="16.5" spans="2:7">
      <c r="B21" s="166">
        <v>13</v>
      </c>
      <c r="C21" s="167">
        <f t="shared" si="0"/>
        <v>156880</v>
      </c>
      <c r="D21" s="167">
        <v>80000</v>
      </c>
      <c r="E21" s="167">
        <f t="shared" ref="E21:E23" si="5">D21*10</f>
        <v>800000</v>
      </c>
      <c r="F21" s="74">
        <f t="shared" ref="F21:F23" si="6">D21*100</f>
        <v>8000000</v>
      </c>
      <c r="G21" s="141"/>
    </row>
    <row r="22" ht="16.5" spans="2:6">
      <c r="B22" s="166">
        <v>14</v>
      </c>
      <c r="C22" s="167">
        <f t="shared" si="0"/>
        <v>256880</v>
      </c>
      <c r="D22" s="167">
        <v>100000</v>
      </c>
      <c r="E22" s="167">
        <f t="shared" si="5"/>
        <v>1000000</v>
      </c>
      <c r="F22" s="74">
        <f t="shared" si="6"/>
        <v>10000000</v>
      </c>
    </row>
    <row r="23" ht="16.5" spans="2:6">
      <c r="B23" s="166">
        <v>15</v>
      </c>
      <c r="C23" s="167">
        <f t="shared" si="0"/>
        <v>376880</v>
      </c>
      <c r="D23" s="167">
        <v>120000</v>
      </c>
      <c r="E23" s="167">
        <f t="shared" si="5"/>
        <v>1200000</v>
      </c>
      <c r="F23" s="74">
        <f t="shared" si="6"/>
        <v>12000000</v>
      </c>
    </row>
    <row r="25" ht="16.5" hidden="1" spans="1:8">
      <c r="A25" s="141" t="s">
        <v>853</v>
      </c>
      <c r="B25" s="169" t="s">
        <v>848</v>
      </c>
      <c r="C25" s="169" t="s">
        <v>849</v>
      </c>
      <c r="D25" s="169"/>
      <c r="E25" s="44"/>
      <c r="F25" s="74"/>
      <c r="G25" s="74"/>
      <c r="H25" s="74"/>
    </row>
    <row r="26" ht="16.5" hidden="1" spans="1:8">
      <c r="A26" s="141"/>
      <c r="B26" s="74">
        <v>1</v>
      </c>
      <c r="C26" s="74">
        <v>0</v>
      </c>
      <c r="D26" s="74"/>
      <c r="E26" s="74"/>
      <c r="F26" s="74"/>
      <c r="G26" s="74"/>
      <c r="H26" s="74"/>
    </row>
    <row r="27" ht="16.5" hidden="1" spans="1:8">
      <c r="A27" s="141"/>
      <c r="B27" s="167">
        <v>2</v>
      </c>
      <c r="C27" s="74">
        <f>D27+C26</f>
        <v>0</v>
      </c>
      <c r="D27" s="167"/>
      <c r="E27" s="74"/>
      <c r="F27" s="74"/>
      <c r="G27" s="74"/>
      <c r="H27" s="170"/>
    </row>
    <row r="28" ht="16.5" hidden="1" spans="1:8">
      <c r="A28" s="141"/>
      <c r="B28" s="74">
        <v>3</v>
      </c>
      <c r="C28" s="74">
        <f t="shared" ref="C28:C38" si="7">D28+C27</f>
        <v>0</v>
      </c>
      <c r="D28" s="167"/>
      <c r="E28" s="74"/>
      <c r="F28" s="74"/>
      <c r="G28" s="74"/>
      <c r="H28" s="170"/>
    </row>
    <row r="29" ht="16.5" hidden="1" spans="1:8">
      <c r="A29" s="141"/>
      <c r="B29" s="167">
        <v>4</v>
      </c>
      <c r="C29" s="74">
        <f t="shared" si="7"/>
        <v>0</v>
      </c>
      <c r="D29" s="167"/>
      <c r="E29" s="74"/>
      <c r="F29" s="74"/>
      <c r="G29" s="74"/>
      <c r="H29" s="170"/>
    </row>
    <row r="30" ht="16.5" hidden="1" spans="1:8">
      <c r="A30" s="141"/>
      <c r="B30" s="74">
        <v>5</v>
      </c>
      <c r="C30" s="74">
        <f t="shared" si="7"/>
        <v>0</v>
      </c>
      <c r="D30" s="167"/>
      <c r="E30" s="74"/>
      <c r="F30" s="74"/>
      <c r="G30" s="74"/>
      <c r="H30" s="170"/>
    </row>
    <row r="31" ht="16.5" hidden="1" spans="1:8">
      <c r="A31" s="141"/>
      <c r="B31" s="167">
        <v>6</v>
      </c>
      <c r="C31" s="74">
        <f t="shared" si="7"/>
        <v>0</v>
      </c>
      <c r="D31" s="167"/>
      <c r="E31" s="74"/>
      <c r="F31" s="74"/>
      <c r="G31" s="74"/>
      <c r="H31" s="170"/>
    </row>
    <row r="32" ht="16.5" hidden="1" spans="1:8">
      <c r="A32" s="141"/>
      <c r="B32" s="74">
        <v>7</v>
      </c>
      <c r="C32" s="74">
        <f t="shared" si="7"/>
        <v>0</v>
      </c>
      <c r="D32" s="167"/>
      <c r="E32" s="74"/>
      <c r="F32" s="74"/>
      <c r="G32" s="74"/>
      <c r="H32" s="170"/>
    </row>
    <row r="33" ht="16.5" hidden="1" spans="1:8">
      <c r="A33" s="141"/>
      <c r="B33" s="167">
        <v>8</v>
      </c>
      <c r="C33" s="74">
        <f t="shared" si="7"/>
        <v>0</v>
      </c>
      <c r="D33" s="167"/>
      <c r="E33" s="74"/>
      <c r="F33" s="74"/>
      <c r="G33" s="74"/>
      <c r="H33" s="170"/>
    </row>
    <row r="34" ht="16.5" hidden="1" spans="1:8">
      <c r="A34" s="141"/>
      <c r="B34" s="74">
        <v>9</v>
      </c>
      <c r="C34" s="74">
        <f t="shared" si="7"/>
        <v>0</v>
      </c>
      <c r="D34" s="167"/>
      <c r="E34" s="74"/>
      <c r="F34" s="74"/>
      <c r="G34" s="74"/>
      <c r="H34" s="170"/>
    </row>
    <row r="35" ht="16.5" hidden="1" spans="1:8">
      <c r="A35" s="141"/>
      <c r="B35" s="167">
        <v>10</v>
      </c>
      <c r="C35" s="74">
        <f t="shared" si="7"/>
        <v>0</v>
      </c>
      <c r="D35" s="167"/>
      <c r="E35" s="74"/>
      <c r="F35" s="74"/>
      <c r="G35" s="74"/>
      <c r="H35" s="170"/>
    </row>
    <row r="36" ht="16.5" hidden="1" spans="1:8">
      <c r="A36" s="141"/>
      <c r="B36" s="74">
        <v>11</v>
      </c>
      <c r="C36" s="74">
        <f t="shared" si="7"/>
        <v>0</v>
      </c>
      <c r="D36" s="167"/>
      <c r="E36" s="74"/>
      <c r="F36" s="74"/>
      <c r="G36" s="74"/>
      <c r="H36" s="170"/>
    </row>
    <row r="37" ht="16.5" hidden="1" spans="1:8">
      <c r="A37" s="141"/>
      <c r="B37" s="167">
        <v>12</v>
      </c>
      <c r="C37" s="74">
        <f t="shared" si="7"/>
        <v>0</v>
      </c>
      <c r="D37" s="167"/>
      <c r="E37" s="74"/>
      <c r="F37" s="74"/>
      <c r="G37" s="74"/>
      <c r="H37" s="170"/>
    </row>
    <row r="38" ht="16.5" hidden="1" spans="1:8">
      <c r="A38" s="141"/>
      <c r="B38" s="167"/>
      <c r="C38" s="74"/>
      <c r="D38" s="167"/>
      <c r="E38" s="74"/>
      <c r="F38" s="74"/>
      <c r="G38" s="74"/>
      <c r="H38" s="170"/>
    </row>
    <row r="39" ht="16.5" hidden="1" spans="1:8">
      <c r="A39" s="141"/>
      <c r="B39" s="74">
        <v>13</v>
      </c>
      <c r="C39" s="74">
        <f>D39+C37</f>
        <v>0</v>
      </c>
      <c r="D39" s="167"/>
      <c r="E39" s="74"/>
      <c r="F39" s="74"/>
      <c r="G39" s="74"/>
      <c r="H39" s="170"/>
    </row>
  </sheetData>
  <mergeCells count="2">
    <mergeCell ref="G7:H7"/>
    <mergeCell ref="A25:A3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topLeftCell="A37" workbookViewId="0">
      <selection activeCell="G14" sqref="D14:J25"/>
    </sheetView>
  </sheetViews>
  <sheetFormatPr defaultColWidth="9.64166666666667" defaultRowHeight="13.5"/>
  <cols>
    <col min="1" max="1" width="33" customWidth="1"/>
    <col min="2" max="2" width="17.3833333333333" customWidth="1"/>
    <col min="3" max="3" width="15.75" customWidth="1"/>
    <col min="4" max="4" width="27.25" customWidth="1"/>
    <col min="5" max="5" width="20" customWidth="1"/>
    <col min="6" max="7" width="19.3833333333333" customWidth="1"/>
    <col min="8" max="8" width="13.25" customWidth="1"/>
    <col min="9" max="9" width="12.5" customWidth="1"/>
  </cols>
  <sheetData>
    <row r="1" spans="1:1">
      <c r="A1" t="s">
        <v>854</v>
      </c>
    </row>
    <row r="3" ht="14.25" spans="1:11">
      <c r="A3" s="100"/>
      <c r="B3" s="100"/>
      <c r="C3" s="101" t="s">
        <v>532</v>
      </c>
      <c r="D3" s="102" t="s">
        <v>855</v>
      </c>
      <c r="E3" s="102" t="s">
        <v>856</v>
      </c>
      <c r="F3" s="102" t="s">
        <v>857</v>
      </c>
      <c r="G3" s="102" t="s">
        <v>858</v>
      </c>
      <c r="H3" s="102" t="s">
        <v>859</v>
      </c>
      <c r="I3" s="102" t="s">
        <v>860</v>
      </c>
      <c r="J3" s="102" t="s">
        <v>861</v>
      </c>
      <c r="K3" s="102" t="s">
        <v>862</v>
      </c>
    </row>
    <row r="4" ht="14.25" spans="1:11">
      <c r="A4" s="103" t="s">
        <v>863</v>
      </c>
      <c r="B4" s="103" t="s">
        <v>864</v>
      </c>
      <c r="C4" s="104" t="s">
        <v>865</v>
      </c>
      <c r="D4" s="102" t="s">
        <v>866</v>
      </c>
      <c r="E4" s="102"/>
      <c r="F4" s="102"/>
      <c r="G4" s="102"/>
      <c r="H4" s="102"/>
      <c r="I4" s="102"/>
      <c r="J4" s="102"/>
      <c r="K4" s="102"/>
    </row>
    <row r="5" ht="14.25" spans="1:11">
      <c r="A5" s="103"/>
      <c r="B5" s="103" t="s">
        <v>867</v>
      </c>
      <c r="C5" s="104" t="s">
        <v>868</v>
      </c>
      <c r="D5" s="105" t="s">
        <v>534</v>
      </c>
      <c r="E5" s="105" t="s">
        <v>530</v>
      </c>
      <c r="F5" s="106" t="s">
        <v>537</v>
      </c>
      <c r="G5" s="106" t="s">
        <v>538</v>
      </c>
      <c r="H5" s="105" t="s">
        <v>554</v>
      </c>
      <c r="I5" s="105" t="s">
        <v>595</v>
      </c>
      <c r="J5" s="105" t="s">
        <v>541</v>
      </c>
      <c r="K5" s="101"/>
    </row>
    <row r="6" ht="14.25" spans="1:11">
      <c r="A6" s="103"/>
      <c r="B6" s="103"/>
      <c r="C6" s="104" t="s">
        <v>869</v>
      </c>
      <c r="D6" s="107" t="s">
        <v>870</v>
      </c>
      <c r="E6" s="108"/>
      <c r="F6" s="107" t="s">
        <v>871</v>
      </c>
      <c r="G6" s="108"/>
      <c r="H6" s="107" t="s">
        <v>872</v>
      </c>
      <c r="I6" s="108"/>
      <c r="J6" s="116"/>
      <c r="K6" s="101"/>
    </row>
    <row r="7" ht="14.25" spans="1:11">
      <c r="A7" s="103"/>
      <c r="B7" s="103"/>
      <c r="C7" s="104" t="s">
        <v>873</v>
      </c>
      <c r="D7" s="105" t="s">
        <v>534</v>
      </c>
      <c r="E7" s="105" t="s">
        <v>530</v>
      </c>
      <c r="F7" s="109" t="s">
        <v>537</v>
      </c>
      <c r="G7" s="109" t="s">
        <v>538</v>
      </c>
      <c r="H7" s="105" t="s">
        <v>554</v>
      </c>
      <c r="I7" s="105" t="s">
        <v>595</v>
      </c>
      <c r="J7" s="105" t="s">
        <v>541</v>
      </c>
      <c r="K7" s="100"/>
    </row>
    <row r="8" ht="14.25" spans="1:11">
      <c r="A8" s="103"/>
      <c r="B8" s="103"/>
      <c r="C8" s="104" t="s">
        <v>874</v>
      </c>
      <c r="D8" s="110" t="s">
        <v>875</v>
      </c>
      <c r="E8" s="111"/>
      <c r="F8" s="111"/>
      <c r="G8" s="111"/>
      <c r="H8" s="111"/>
      <c r="I8" s="111"/>
      <c r="J8" s="111"/>
      <c r="K8" s="103"/>
    </row>
    <row r="9" ht="14.25" spans="1:11">
      <c r="A9" s="103"/>
      <c r="B9" s="103"/>
      <c r="C9" s="104" t="s">
        <v>876</v>
      </c>
      <c r="D9" s="112" t="s">
        <v>877</v>
      </c>
      <c r="E9" s="113" t="s">
        <v>878</v>
      </c>
      <c r="F9" s="113" t="s">
        <v>879</v>
      </c>
      <c r="G9" s="113" t="s">
        <v>880</v>
      </c>
      <c r="H9" s="113" t="s">
        <v>881</v>
      </c>
      <c r="I9" s="113" t="s">
        <v>882</v>
      </c>
      <c r="J9" s="113" t="s">
        <v>883</v>
      </c>
      <c r="K9" s="103" t="s">
        <v>884</v>
      </c>
    </row>
    <row r="10" ht="14.25" spans="1:11">
      <c r="A10" s="103"/>
      <c r="B10" s="103"/>
      <c r="C10" s="104" t="s">
        <v>885</v>
      </c>
      <c r="D10" s="103"/>
      <c r="E10" s="103"/>
      <c r="F10" s="103" t="s">
        <v>885</v>
      </c>
      <c r="G10" s="103" t="s">
        <v>885</v>
      </c>
      <c r="H10" s="103" t="s">
        <v>885</v>
      </c>
      <c r="I10" s="103" t="s">
        <v>885</v>
      </c>
      <c r="J10" s="103" t="s">
        <v>885</v>
      </c>
      <c r="K10" s="103"/>
    </row>
    <row r="11" ht="14.25" spans="1:11">
      <c r="A11" s="103"/>
      <c r="B11" s="103"/>
      <c r="C11" s="104" t="s">
        <v>886</v>
      </c>
      <c r="D11" s="105" t="s">
        <v>534</v>
      </c>
      <c r="E11" s="105" t="s">
        <v>530</v>
      </c>
      <c r="F11" s="105" t="s">
        <v>537</v>
      </c>
      <c r="G11" s="105" t="s">
        <v>538</v>
      </c>
      <c r="H11" s="105" t="s">
        <v>554</v>
      </c>
      <c r="I11" s="105" t="s">
        <v>595</v>
      </c>
      <c r="J11" s="105" t="s">
        <v>541</v>
      </c>
      <c r="K11" s="103" t="s">
        <v>887</v>
      </c>
    </row>
    <row r="12" ht="14.25" spans="1:11">
      <c r="A12" s="103"/>
      <c r="B12" s="103" t="s">
        <v>888</v>
      </c>
      <c r="C12" s="104" t="s">
        <v>889</v>
      </c>
      <c r="D12" s="103" t="s">
        <v>890</v>
      </c>
      <c r="E12" s="103"/>
      <c r="F12" s="103"/>
      <c r="G12" s="103"/>
      <c r="H12" s="103"/>
      <c r="I12" s="103"/>
      <c r="J12" s="103"/>
      <c r="K12" s="100"/>
    </row>
    <row r="13" ht="14.25" spans="1:11">
      <c r="A13" s="103"/>
      <c r="B13" s="103"/>
      <c r="C13" s="104" t="s">
        <v>891</v>
      </c>
      <c r="D13" s="103" t="s">
        <v>891</v>
      </c>
      <c r="E13" s="103"/>
      <c r="F13" s="103"/>
      <c r="G13" s="103"/>
      <c r="H13" s="103"/>
      <c r="I13" s="103"/>
      <c r="J13" s="103"/>
      <c r="K13" s="100"/>
    </row>
    <row r="14" ht="14.25" spans="1:11">
      <c r="A14" s="103"/>
      <c r="B14" s="103"/>
      <c r="C14" s="104" t="s">
        <v>892</v>
      </c>
      <c r="D14" s="100"/>
      <c r="E14" s="100"/>
      <c r="F14" s="100"/>
      <c r="G14" s="103" t="s">
        <v>892</v>
      </c>
      <c r="H14" s="103"/>
      <c r="I14" s="103"/>
      <c r="J14" s="103"/>
      <c r="K14" s="100"/>
    </row>
    <row r="15" ht="14.25" spans="1:11">
      <c r="A15" s="103"/>
      <c r="B15" s="103"/>
      <c r="C15" s="104" t="s">
        <v>893</v>
      </c>
      <c r="D15" s="103" t="s">
        <v>894</v>
      </c>
      <c r="E15" s="103"/>
      <c r="F15" s="103"/>
      <c r="G15" s="103"/>
      <c r="H15" s="103"/>
      <c r="I15" s="103"/>
      <c r="J15" s="103"/>
      <c r="K15" s="100"/>
    </row>
    <row r="16" ht="14.25" spans="1:11">
      <c r="A16" s="103"/>
      <c r="B16" s="103"/>
      <c r="C16" s="104" t="s">
        <v>895</v>
      </c>
      <c r="D16" s="103" t="s">
        <v>896</v>
      </c>
      <c r="E16" s="103"/>
      <c r="F16" s="103"/>
      <c r="G16" s="103"/>
      <c r="H16" s="103"/>
      <c r="I16" s="103"/>
      <c r="J16" s="103"/>
      <c r="K16" s="100"/>
    </row>
    <row r="17" ht="14.25" spans="1:11">
      <c r="A17" s="103"/>
      <c r="B17" s="103"/>
      <c r="C17" s="104" t="s">
        <v>897</v>
      </c>
      <c r="D17" s="103" t="s">
        <v>898</v>
      </c>
      <c r="E17" s="103"/>
      <c r="F17" s="103"/>
      <c r="G17" s="103"/>
      <c r="H17" s="103"/>
      <c r="I17" s="103"/>
      <c r="J17" s="103"/>
      <c r="K17" s="100"/>
    </row>
    <row r="18" ht="14.25" spans="1:11">
      <c r="A18" s="114"/>
      <c r="B18" s="114"/>
      <c r="C18" s="115"/>
      <c r="D18" s="114"/>
      <c r="E18" s="114"/>
      <c r="F18" s="114"/>
      <c r="G18" s="114"/>
      <c r="H18" s="114"/>
      <c r="I18" s="114"/>
      <c r="J18" s="114"/>
      <c r="K18" s="116"/>
    </row>
    <row r="19" ht="14.25" spans="1:11">
      <c r="A19" s="114"/>
      <c r="B19" s="114"/>
      <c r="C19" s="115"/>
      <c r="D19" s="114"/>
      <c r="E19" s="114"/>
      <c r="F19" s="114"/>
      <c r="G19" s="114"/>
      <c r="H19" s="114"/>
      <c r="I19" s="114"/>
      <c r="J19" s="114"/>
      <c r="K19" s="116"/>
    </row>
    <row r="20" ht="14.25" spans="1:11">
      <c r="A20" s="114"/>
      <c r="B20" s="114"/>
      <c r="C20" s="115"/>
      <c r="D20" s="114"/>
      <c r="E20" s="114"/>
      <c r="F20" s="114"/>
      <c r="G20" s="114"/>
      <c r="H20" s="114"/>
      <c r="I20" s="114"/>
      <c r="J20" s="114"/>
      <c r="K20" s="116"/>
    </row>
    <row r="21" ht="14.25" spans="1:11">
      <c r="A21" s="114"/>
      <c r="B21" s="114"/>
      <c r="C21" s="115"/>
      <c r="D21" s="114"/>
      <c r="E21" s="114"/>
      <c r="F21" s="114"/>
      <c r="G21" s="114"/>
      <c r="H21" s="114"/>
      <c r="I21" s="114"/>
      <c r="J21" s="114"/>
      <c r="K21" s="116"/>
    </row>
    <row r="22" ht="14.25" spans="1:11">
      <c r="A22" s="114"/>
      <c r="B22" s="114"/>
      <c r="C22" s="115"/>
      <c r="D22" s="114"/>
      <c r="E22" s="114"/>
      <c r="F22" s="114"/>
      <c r="G22" s="114"/>
      <c r="H22" s="114"/>
      <c r="I22" s="114"/>
      <c r="J22" s="114"/>
      <c r="K22" s="116"/>
    </row>
    <row r="23" ht="14.25" spans="1:11">
      <c r="A23" s="116"/>
      <c r="B23" s="100"/>
      <c r="C23" s="100"/>
      <c r="D23" s="117" t="s">
        <v>899</v>
      </c>
      <c r="E23" s="117"/>
      <c r="F23" s="117" t="s">
        <v>900</v>
      </c>
      <c r="G23" s="117" t="s">
        <v>901</v>
      </c>
      <c r="H23" s="117"/>
      <c r="I23" s="100"/>
      <c r="J23" s="100"/>
      <c r="K23" s="116"/>
    </row>
    <row r="24" ht="14.25" spans="1:11">
      <c r="A24" s="116"/>
      <c r="B24" s="103" t="s">
        <v>902</v>
      </c>
      <c r="C24" s="100" t="s">
        <v>903</v>
      </c>
      <c r="D24" s="118" t="s">
        <v>904</v>
      </c>
      <c r="E24" s="119" t="s">
        <v>905</v>
      </c>
      <c r="F24" s="117" t="s">
        <v>906</v>
      </c>
      <c r="G24" s="100" t="s">
        <v>907</v>
      </c>
      <c r="H24" s="103" t="s">
        <v>908</v>
      </c>
      <c r="I24" s="103" t="s">
        <v>909</v>
      </c>
      <c r="J24" s="103" t="s">
        <v>910</v>
      </c>
      <c r="K24" s="116"/>
    </row>
    <row r="25" ht="14.25" spans="1:11">
      <c r="A25" s="116"/>
      <c r="B25" s="103"/>
      <c r="C25" s="100" t="s">
        <v>911</v>
      </c>
      <c r="D25" s="120" t="s">
        <v>912</v>
      </c>
      <c r="E25" s="120" t="s">
        <v>913</v>
      </c>
      <c r="F25" s="120" t="s">
        <v>914</v>
      </c>
      <c r="G25" s="120" t="s">
        <v>915</v>
      </c>
      <c r="H25" s="120" t="s">
        <v>916</v>
      </c>
      <c r="I25" s="120" t="s">
        <v>917</v>
      </c>
      <c r="J25" s="120" t="s">
        <v>915</v>
      </c>
      <c r="K25" s="116"/>
    </row>
    <row r="26" ht="14.25" spans="1:11">
      <c r="A26" s="116"/>
      <c r="B26" s="121" t="s">
        <v>795</v>
      </c>
      <c r="C26" s="121"/>
      <c r="D26" s="122" t="s">
        <v>918</v>
      </c>
      <c r="E26" s="122" t="s">
        <v>919</v>
      </c>
      <c r="F26" s="122" t="s">
        <v>920</v>
      </c>
      <c r="G26" s="122" t="s">
        <v>921</v>
      </c>
      <c r="H26" s="122" t="s">
        <v>922</v>
      </c>
      <c r="I26" s="122" t="s">
        <v>923</v>
      </c>
      <c r="J26" s="122" t="s">
        <v>923</v>
      </c>
      <c r="K26" s="116"/>
    </row>
    <row r="27" ht="14.25" spans="1:11">
      <c r="A27" s="100"/>
      <c r="B27" s="103"/>
      <c r="C27" s="100"/>
      <c r="D27" s="102"/>
      <c r="E27" s="102"/>
      <c r="F27" s="102"/>
      <c r="G27" s="102"/>
      <c r="H27" s="102"/>
      <c r="I27" s="102"/>
      <c r="J27" s="102"/>
      <c r="K27" s="116"/>
    </row>
    <row r="28" ht="14.25" hidden="1" spans="1:11">
      <c r="A28" s="100"/>
      <c r="B28" s="103" t="s">
        <v>924</v>
      </c>
      <c r="C28" s="123" t="s">
        <v>925</v>
      </c>
      <c r="D28" s="117" t="s">
        <v>926</v>
      </c>
      <c r="E28" s="117"/>
      <c r="F28" s="117"/>
      <c r="G28" s="117"/>
      <c r="H28" s="117"/>
      <c r="I28" s="117"/>
      <c r="J28" s="117"/>
      <c r="K28" s="116"/>
    </row>
    <row r="29" ht="21" customHeight="1" spans="1:11">
      <c r="A29" s="100"/>
      <c r="B29" s="103" t="s">
        <v>924</v>
      </c>
      <c r="C29" s="124" t="s">
        <v>927</v>
      </c>
      <c r="D29" s="125" t="s">
        <v>928</v>
      </c>
      <c r="E29" s="125"/>
      <c r="F29" s="125"/>
      <c r="G29" s="125"/>
      <c r="H29" s="125"/>
      <c r="I29" s="125"/>
      <c r="J29" s="125"/>
      <c r="K29" s="116"/>
    </row>
    <row r="30" ht="14.25" spans="1:11">
      <c r="A30" s="100"/>
      <c r="B30" s="103" t="s">
        <v>924</v>
      </c>
      <c r="C30" s="126" t="s">
        <v>929</v>
      </c>
      <c r="D30" s="126" t="s">
        <v>930</v>
      </c>
      <c r="E30" s="103"/>
      <c r="F30" s="103"/>
      <c r="G30" s="103"/>
      <c r="H30" s="103"/>
      <c r="I30" s="103"/>
      <c r="J30" s="103"/>
      <c r="K30" s="116"/>
    </row>
    <row r="31" ht="14.25" spans="1:11">
      <c r="A31" s="100"/>
      <c r="B31" s="103" t="s">
        <v>931</v>
      </c>
      <c r="C31" s="103" t="s">
        <v>932</v>
      </c>
      <c r="D31" s="127" t="s">
        <v>933</v>
      </c>
      <c r="E31" s="127"/>
      <c r="F31" s="103"/>
      <c r="G31" s="103"/>
      <c r="H31" s="103"/>
      <c r="I31" s="103"/>
      <c r="J31" s="103"/>
      <c r="K31" s="116"/>
    </row>
    <row r="32" ht="14.25" spans="1:11">
      <c r="A32" s="100"/>
      <c r="B32" s="103" t="s">
        <v>924</v>
      </c>
      <c r="C32" s="100" t="s">
        <v>934</v>
      </c>
      <c r="D32" s="100"/>
      <c r="E32" s="103"/>
      <c r="F32" s="128" t="s">
        <v>935</v>
      </c>
      <c r="G32" s="129"/>
      <c r="H32" s="103"/>
      <c r="I32" s="103"/>
      <c r="J32" s="103"/>
      <c r="K32" s="116"/>
    </row>
    <row r="33" ht="14.25" spans="1:11">
      <c r="A33" s="100"/>
      <c r="B33" s="100"/>
      <c r="C33" s="101"/>
      <c r="D33" s="103"/>
      <c r="E33" s="103"/>
      <c r="F33" s="100"/>
      <c r="G33" s="100"/>
      <c r="H33" s="103"/>
      <c r="I33" s="103"/>
      <c r="J33" s="103"/>
      <c r="K33" s="116"/>
    </row>
    <row r="34" ht="18" customHeight="1" spans="1:11">
      <c r="A34" s="100"/>
      <c r="B34" s="103" t="s">
        <v>924</v>
      </c>
      <c r="C34" s="101" t="s">
        <v>936</v>
      </c>
      <c r="D34" s="103"/>
      <c r="E34" s="116"/>
      <c r="F34" s="130" t="s">
        <v>937</v>
      </c>
      <c r="G34" s="131"/>
      <c r="H34" s="116"/>
      <c r="I34" s="116"/>
      <c r="J34" s="116"/>
      <c r="K34" s="116"/>
    </row>
    <row r="35" ht="15" customHeight="1" spans="1:11">
      <c r="A35" s="116"/>
      <c r="B35" s="103" t="s">
        <v>924</v>
      </c>
      <c r="C35" s="123" t="s">
        <v>938</v>
      </c>
      <c r="D35" s="114"/>
      <c r="E35" s="114"/>
      <c r="F35" s="117" t="s">
        <v>939</v>
      </c>
      <c r="G35" s="117"/>
      <c r="H35" s="117"/>
      <c r="I35" s="117"/>
      <c r="J35" s="117"/>
      <c r="K35" s="116"/>
    </row>
    <row r="37" ht="14.25" spans="1:10">
      <c r="A37" s="103" t="s">
        <v>940</v>
      </c>
      <c r="B37" s="132" t="s">
        <v>941</v>
      </c>
      <c r="C37" s="133" t="s">
        <v>942</v>
      </c>
      <c r="D37" s="133"/>
      <c r="E37" s="133"/>
      <c r="F37" s="133"/>
      <c r="G37" s="133"/>
      <c r="H37" s="133"/>
      <c r="I37" s="133"/>
      <c r="J37" s="134"/>
    </row>
    <row r="38" ht="14.25" spans="1:10">
      <c r="A38" s="103"/>
      <c r="B38" s="132" t="s">
        <v>943</v>
      </c>
      <c r="C38" s="134"/>
      <c r="D38" s="134"/>
      <c r="E38" s="133" t="s">
        <v>942</v>
      </c>
      <c r="F38" s="133"/>
      <c r="G38" s="133"/>
      <c r="H38" s="133"/>
      <c r="I38" s="133"/>
      <c r="J38" s="133"/>
    </row>
    <row r="39" ht="14.25" spans="1:9">
      <c r="A39" s="103"/>
      <c r="B39" s="132" t="s">
        <v>944</v>
      </c>
      <c r="C39" s="135" t="s">
        <v>945</v>
      </c>
      <c r="D39" s="135"/>
      <c r="E39" s="135"/>
      <c r="F39" s="135"/>
      <c r="G39" s="135"/>
      <c r="H39" s="135"/>
      <c r="I39" s="135"/>
    </row>
    <row r="40" ht="14.25" spans="1:9">
      <c r="A40" s="103"/>
      <c r="B40" s="132" t="s">
        <v>946</v>
      </c>
      <c r="C40" s="135" t="s">
        <v>947</v>
      </c>
      <c r="D40" s="135"/>
      <c r="E40" s="135"/>
      <c r="F40" s="135"/>
      <c r="G40" s="135"/>
      <c r="H40" s="135"/>
      <c r="I40" s="135"/>
    </row>
    <row r="41" ht="14.25" spans="1:9">
      <c r="A41" s="103"/>
      <c r="B41" s="132" t="s">
        <v>948</v>
      </c>
      <c r="C41" s="135" t="s">
        <v>949</v>
      </c>
      <c r="D41" s="135"/>
      <c r="E41" s="135"/>
      <c r="F41" s="135"/>
      <c r="G41" s="135"/>
      <c r="H41" s="135"/>
      <c r="I41" s="135"/>
    </row>
    <row r="42" ht="14.25" spans="1:9">
      <c r="A42" s="103"/>
      <c r="B42" s="132" t="s">
        <v>950</v>
      </c>
      <c r="C42" s="135" t="s">
        <v>951</v>
      </c>
      <c r="D42" s="135"/>
      <c r="E42" s="135"/>
      <c r="F42" s="135"/>
      <c r="G42" s="135"/>
      <c r="H42" s="135"/>
      <c r="I42" s="135"/>
    </row>
    <row r="43" ht="14.25" spans="1:9">
      <c r="A43" s="103"/>
      <c r="B43" s="132" t="s">
        <v>952</v>
      </c>
      <c r="C43" s="136" t="s">
        <v>953</v>
      </c>
      <c r="D43" s="136"/>
      <c r="E43" s="136"/>
      <c r="F43" s="136"/>
      <c r="G43" s="136"/>
      <c r="H43" s="136"/>
      <c r="I43" s="136"/>
    </row>
    <row r="44" ht="14.25" spans="1:9">
      <c r="A44" s="103"/>
      <c r="B44" s="132" t="s">
        <v>604</v>
      </c>
      <c r="C44" s="136" t="s">
        <v>954</v>
      </c>
      <c r="D44" s="136"/>
      <c r="E44" s="136"/>
      <c r="F44" s="136"/>
      <c r="G44" s="136"/>
      <c r="H44" s="136"/>
      <c r="I44" s="136"/>
    </row>
    <row r="45" ht="14.25" spans="1:9">
      <c r="A45" s="103"/>
      <c r="B45" s="132" t="s">
        <v>955</v>
      </c>
      <c r="C45" s="137" t="s">
        <v>956</v>
      </c>
      <c r="D45" s="137"/>
      <c r="E45" s="137"/>
      <c r="F45" s="137"/>
      <c r="G45" s="137"/>
      <c r="H45" s="137"/>
      <c r="I45" s="137"/>
    </row>
    <row r="46" ht="14.25" spans="1:9">
      <c r="A46" s="103"/>
      <c r="B46" s="132" t="s">
        <v>957</v>
      </c>
      <c r="C46" s="138" t="s">
        <v>958</v>
      </c>
      <c r="D46" s="138"/>
      <c r="E46" s="138"/>
      <c r="F46" s="138"/>
      <c r="G46" s="138"/>
      <c r="H46" s="138"/>
      <c r="I46" s="138"/>
    </row>
    <row r="47" ht="14.25" spans="1:9">
      <c r="A47" s="103"/>
      <c r="B47" s="132" t="s">
        <v>959</v>
      </c>
      <c r="C47" s="139" t="s">
        <v>960</v>
      </c>
      <c r="D47" s="139"/>
      <c r="E47" s="139"/>
      <c r="F47" s="139"/>
      <c r="G47" s="139"/>
      <c r="H47" s="139"/>
      <c r="I47" s="139"/>
    </row>
    <row r="48" ht="14.25" spans="1:10">
      <c r="A48" s="103"/>
      <c r="B48" s="132" t="s">
        <v>961</v>
      </c>
      <c r="C48" s="134"/>
      <c r="D48" s="134"/>
      <c r="E48" s="134"/>
      <c r="F48" s="134"/>
      <c r="G48" s="134"/>
      <c r="H48" s="134"/>
      <c r="I48" s="134"/>
      <c r="J48" s="146" t="s">
        <v>962</v>
      </c>
    </row>
    <row r="49" ht="14.25" spans="1:10">
      <c r="A49" s="103"/>
      <c r="B49" s="132" t="s">
        <v>963</v>
      </c>
      <c r="C49" s="134"/>
      <c r="D49" s="134"/>
      <c r="E49" s="134"/>
      <c r="F49" s="134"/>
      <c r="G49" s="140" t="s">
        <v>964</v>
      </c>
      <c r="H49" s="134"/>
      <c r="I49" s="134"/>
      <c r="J49" s="147"/>
    </row>
    <row r="50" ht="14.25" spans="1:10">
      <c r="A50" s="141"/>
      <c r="B50" s="142" t="s">
        <v>965</v>
      </c>
      <c r="C50" s="143"/>
      <c r="D50" s="143"/>
      <c r="E50" s="143"/>
      <c r="F50" s="143"/>
      <c r="G50" s="140" t="s">
        <v>966</v>
      </c>
      <c r="H50" s="143"/>
      <c r="I50" s="143"/>
      <c r="J50" s="147"/>
    </row>
    <row r="52" ht="14.25" spans="1:10">
      <c r="A52" s="12" t="s">
        <v>967</v>
      </c>
      <c r="B52" s="132" t="s">
        <v>968</v>
      </c>
      <c r="C52" s="134"/>
      <c r="D52" s="134"/>
      <c r="E52" s="134"/>
      <c r="F52" s="134"/>
      <c r="G52" s="134"/>
      <c r="H52" s="134"/>
      <c r="I52" s="134"/>
      <c r="J52" s="134"/>
    </row>
    <row r="53" ht="14.25" spans="1:10">
      <c r="A53" s="12"/>
      <c r="B53" s="132" t="s">
        <v>969</v>
      </c>
      <c r="C53" s="134"/>
      <c r="D53" s="134"/>
      <c r="E53" s="134"/>
      <c r="F53" s="134"/>
      <c r="G53" s="134"/>
      <c r="H53" s="134"/>
      <c r="I53" s="134"/>
      <c r="J53" s="134"/>
    </row>
    <row r="54" ht="14.25" spans="1:10">
      <c r="A54" s="12"/>
      <c r="B54" s="142" t="s">
        <v>970</v>
      </c>
      <c r="C54" s="134"/>
      <c r="D54" s="134"/>
      <c r="E54" s="134"/>
      <c r="F54" s="134"/>
      <c r="G54" s="134"/>
      <c r="H54" s="134"/>
      <c r="I54" s="134"/>
      <c r="J54" s="134"/>
    </row>
    <row r="55" ht="14.25" spans="1:10">
      <c r="A55" s="12"/>
      <c r="B55" s="144" t="s">
        <v>885</v>
      </c>
      <c r="C55" s="145"/>
      <c r="D55" s="145"/>
      <c r="E55" s="145"/>
      <c r="F55" s="145"/>
      <c r="G55" s="145"/>
      <c r="H55" s="145"/>
      <c r="I55" s="145"/>
      <c r="J55" s="102"/>
    </row>
    <row r="56" ht="14.25" spans="1:10">
      <c r="A56" s="12"/>
      <c r="B56" s="142" t="s">
        <v>971</v>
      </c>
      <c r="C56" s="145"/>
      <c r="D56" s="145"/>
      <c r="E56" s="145"/>
      <c r="F56" s="145"/>
      <c r="G56" s="145"/>
      <c r="H56" s="145"/>
      <c r="I56" s="145"/>
      <c r="J56" s="102"/>
    </row>
    <row r="57" ht="14.25" spans="1:10">
      <c r="A57" s="12"/>
      <c r="B57" s="132" t="s">
        <v>972</v>
      </c>
      <c r="C57" s="134"/>
      <c r="D57" s="134"/>
      <c r="E57" s="134"/>
      <c r="F57" s="134"/>
      <c r="G57" s="134"/>
      <c r="H57" s="134"/>
      <c r="I57" s="134"/>
      <c r="J57" s="148"/>
    </row>
    <row r="58" ht="14.25" spans="1:10">
      <c r="A58" s="12"/>
      <c r="B58" s="132" t="s">
        <v>973</v>
      </c>
      <c r="C58" s="134"/>
      <c r="D58" s="134"/>
      <c r="E58" s="134"/>
      <c r="F58" s="134"/>
      <c r="G58" s="134"/>
      <c r="H58" s="134"/>
      <c r="I58" s="134"/>
      <c r="J58" s="148"/>
    </row>
    <row r="59" ht="14.25" spans="1:10">
      <c r="A59" s="12"/>
      <c r="B59" s="142" t="s">
        <v>974</v>
      </c>
      <c r="C59" s="145"/>
      <c r="D59" s="145"/>
      <c r="E59" s="145"/>
      <c r="F59" s="145"/>
      <c r="G59" s="145"/>
      <c r="H59" s="145"/>
      <c r="I59" s="145"/>
      <c r="J59" s="102"/>
    </row>
    <row r="60" ht="14.25" spans="1:10">
      <c r="A60" s="12"/>
      <c r="B60" s="142" t="s">
        <v>923</v>
      </c>
      <c r="C60" s="145"/>
      <c r="D60" s="145"/>
      <c r="E60" s="145"/>
      <c r="F60" s="145"/>
      <c r="G60" s="145"/>
      <c r="H60" s="145"/>
      <c r="I60" s="145"/>
      <c r="J60" s="102"/>
    </row>
    <row r="61" ht="14.25" spans="1:10">
      <c r="A61" s="12"/>
      <c r="B61" s="142" t="s">
        <v>975</v>
      </c>
      <c r="C61" s="145"/>
      <c r="D61" s="145"/>
      <c r="E61" s="145"/>
      <c r="F61" s="145"/>
      <c r="G61" s="145"/>
      <c r="H61" s="145"/>
      <c r="I61" s="145"/>
      <c r="J61" s="102"/>
    </row>
    <row r="62" ht="14.25" spans="1:10">
      <c r="A62" s="12"/>
      <c r="B62" s="142" t="s">
        <v>976</v>
      </c>
      <c r="C62" s="145"/>
      <c r="D62" s="145"/>
      <c r="E62" s="145"/>
      <c r="F62" s="145"/>
      <c r="G62" s="145"/>
      <c r="H62" s="145"/>
      <c r="I62" s="145"/>
      <c r="J62" s="102"/>
    </row>
    <row r="63" ht="14.25" spans="1:10">
      <c r="A63" s="12"/>
      <c r="B63" s="142" t="s">
        <v>977</v>
      </c>
      <c r="C63" s="145"/>
      <c r="D63" s="145"/>
      <c r="E63" s="145"/>
      <c r="F63" s="145"/>
      <c r="G63" s="145"/>
      <c r="H63" s="145"/>
      <c r="I63" s="145"/>
      <c r="J63" s="102"/>
    </row>
    <row r="64" ht="14.25" spans="1:10">
      <c r="A64" s="12"/>
      <c r="B64" s="142" t="s">
        <v>978</v>
      </c>
      <c r="C64" s="145"/>
      <c r="D64" s="145"/>
      <c r="E64" s="145"/>
      <c r="F64" s="145"/>
      <c r="G64" s="145"/>
      <c r="H64" s="145"/>
      <c r="I64" s="145"/>
      <c r="J64" s="102"/>
    </row>
    <row r="65" ht="14.25" spans="1:10">
      <c r="A65" s="12"/>
      <c r="B65" s="149" t="s">
        <v>979</v>
      </c>
      <c r="C65" s="150"/>
      <c r="D65" s="150"/>
      <c r="E65" s="150"/>
      <c r="F65" s="150"/>
      <c r="G65" s="150"/>
      <c r="H65" s="150"/>
      <c r="I65" s="150"/>
      <c r="J65" s="160"/>
    </row>
    <row r="66" ht="14.25" spans="1:10">
      <c r="A66" s="12"/>
      <c r="B66" s="142" t="s">
        <v>980</v>
      </c>
      <c r="C66" s="151" t="s">
        <v>981</v>
      </c>
      <c r="D66" s="152"/>
      <c r="E66" s="152"/>
      <c r="F66" s="152"/>
      <c r="G66" s="152"/>
      <c r="H66" s="152"/>
      <c r="I66" s="152"/>
      <c r="J66" s="152"/>
    </row>
    <row r="67" ht="14.25" spans="1:10">
      <c r="A67" s="12"/>
      <c r="B67" s="142" t="s">
        <v>982</v>
      </c>
      <c r="C67" s="151" t="s">
        <v>983</v>
      </c>
      <c r="D67" s="152"/>
      <c r="E67" s="152"/>
      <c r="F67" s="152"/>
      <c r="G67" s="152"/>
      <c r="H67" s="152"/>
      <c r="I67" s="152"/>
      <c r="J67" s="152"/>
    </row>
    <row r="68" ht="14.25" spans="1:10">
      <c r="A68" s="12"/>
      <c r="B68" s="142" t="s">
        <v>984</v>
      </c>
      <c r="C68" s="151" t="s">
        <v>985</v>
      </c>
      <c r="D68" s="152"/>
      <c r="E68" s="152"/>
      <c r="F68" s="152"/>
      <c r="G68" s="152"/>
      <c r="H68" s="152"/>
      <c r="I68" s="152"/>
      <c r="J68" s="152"/>
    </row>
    <row r="69" ht="14.25" spans="1:10">
      <c r="A69" s="12"/>
      <c r="B69" s="142" t="s">
        <v>984</v>
      </c>
      <c r="C69" s="153"/>
      <c r="D69" s="103"/>
      <c r="E69" s="103"/>
      <c r="F69" s="103"/>
      <c r="G69" s="103"/>
      <c r="H69" s="103"/>
      <c r="I69" s="103"/>
      <c r="J69" s="103"/>
    </row>
    <row r="70" ht="14.25" spans="1:10">
      <c r="A70" s="12"/>
      <c r="B70" s="142" t="s">
        <v>986</v>
      </c>
      <c r="C70" s="154" t="s">
        <v>987</v>
      </c>
      <c r="D70" s="152"/>
      <c r="E70" s="152"/>
      <c r="F70" s="152"/>
      <c r="G70" s="152"/>
      <c r="H70" s="152"/>
      <c r="I70" s="152"/>
      <c r="J70" s="152"/>
    </row>
    <row r="71" ht="14.25" spans="1:10">
      <c r="A71" s="12"/>
      <c r="B71" s="142" t="s">
        <v>988</v>
      </c>
      <c r="C71" s="154" t="s">
        <v>987</v>
      </c>
      <c r="D71" s="152"/>
      <c r="E71" s="152"/>
      <c r="F71" s="152"/>
      <c r="G71" s="152"/>
      <c r="H71" s="152"/>
      <c r="I71" s="152"/>
      <c r="J71" s="152"/>
    </row>
    <row r="72" ht="14.25" spans="1:10">
      <c r="A72" s="12"/>
      <c r="B72" s="142" t="s">
        <v>917</v>
      </c>
      <c r="C72" s="151" t="s">
        <v>989</v>
      </c>
      <c r="D72" s="152"/>
      <c r="E72" s="152"/>
      <c r="F72" s="152"/>
      <c r="G72" s="152"/>
      <c r="H72" s="152"/>
      <c r="I72" s="152"/>
      <c r="J72" s="152"/>
    </row>
    <row r="73" ht="14.25" spans="1:10">
      <c r="A73" s="12"/>
      <c r="B73" s="142" t="s">
        <v>990</v>
      </c>
      <c r="C73" s="151" t="s">
        <v>989</v>
      </c>
      <c r="D73" s="152"/>
      <c r="E73" s="152"/>
      <c r="F73" s="152"/>
      <c r="G73" s="152"/>
      <c r="H73" s="152"/>
      <c r="I73" s="152"/>
      <c r="J73" s="152"/>
    </row>
    <row r="74" ht="14.25" spans="1:10">
      <c r="A74" s="12"/>
      <c r="B74" s="142" t="s">
        <v>965</v>
      </c>
      <c r="C74" s="151" t="s">
        <v>991</v>
      </c>
      <c r="D74" s="152"/>
      <c r="E74" s="152"/>
      <c r="F74" s="152"/>
      <c r="G74" s="152"/>
      <c r="H74" s="152"/>
      <c r="I74" s="152"/>
      <c r="J74" s="152"/>
    </row>
    <row r="75" ht="14.25" spans="1:10">
      <c r="A75" s="12"/>
      <c r="B75" s="142" t="s">
        <v>992</v>
      </c>
      <c r="C75" s="154" t="s">
        <v>987</v>
      </c>
      <c r="D75" s="152"/>
      <c r="E75" s="152"/>
      <c r="F75" s="152"/>
      <c r="G75" s="152"/>
      <c r="H75" s="152"/>
      <c r="I75" s="152"/>
      <c r="J75" s="152"/>
    </row>
    <row r="76" ht="14.25" spans="1:10">
      <c r="A76" s="12"/>
      <c r="B76" s="142" t="s">
        <v>993</v>
      </c>
      <c r="C76" s="155" t="s">
        <v>994</v>
      </c>
      <c r="D76" s="152"/>
      <c r="E76" s="152"/>
      <c r="F76" s="152"/>
      <c r="G76" s="152"/>
      <c r="H76" s="152"/>
      <c r="I76" s="152"/>
      <c r="J76" s="152"/>
    </row>
    <row r="77" ht="14.25" spans="1:10">
      <c r="A77" s="12"/>
      <c r="B77" s="142" t="s">
        <v>995</v>
      </c>
      <c r="C77" s="154" t="s">
        <v>987</v>
      </c>
      <c r="D77" s="152"/>
      <c r="E77" s="152"/>
      <c r="F77" s="152"/>
      <c r="G77" s="152"/>
      <c r="H77" s="152"/>
      <c r="I77" s="152"/>
      <c r="J77" s="152"/>
    </row>
    <row r="78" ht="14.25" spans="1:10">
      <c r="A78" s="12"/>
      <c r="B78" s="142" t="s">
        <v>996</v>
      </c>
      <c r="C78" s="155" t="s">
        <v>987</v>
      </c>
      <c r="D78" s="152"/>
      <c r="E78" s="152"/>
      <c r="F78" s="152"/>
      <c r="G78" s="152"/>
      <c r="H78" s="152"/>
      <c r="I78" s="152"/>
      <c r="J78" s="152"/>
    </row>
    <row r="79" ht="14.25" spans="1:10">
      <c r="A79" s="12"/>
      <c r="B79" s="142" t="s">
        <v>997</v>
      </c>
      <c r="C79" s="154" t="s">
        <v>987</v>
      </c>
      <c r="D79" s="152"/>
      <c r="E79" s="152"/>
      <c r="F79" s="152"/>
      <c r="G79" s="152"/>
      <c r="H79" s="152"/>
      <c r="I79" s="152"/>
      <c r="J79" s="152"/>
    </row>
    <row r="80" ht="14.25" spans="1:10">
      <c r="A80" s="12"/>
      <c r="B80" s="142" t="s">
        <v>998</v>
      </c>
      <c r="C80" s="154" t="s">
        <v>987</v>
      </c>
      <c r="D80" s="152"/>
      <c r="E80" s="152"/>
      <c r="F80" s="152"/>
      <c r="G80" s="152"/>
      <c r="H80" s="152"/>
      <c r="I80" s="152"/>
      <c r="J80" s="152"/>
    </row>
    <row r="81" ht="14.25" spans="1:10">
      <c r="A81" s="12"/>
      <c r="B81" s="142" t="s">
        <v>999</v>
      </c>
      <c r="C81" s="154"/>
      <c r="D81" s="152"/>
      <c r="E81" s="152"/>
      <c r="F81" s="152"/>
      <c r="G81" s="152"/>
      <c r="H81" s="152"/>
      <c r="I81" s="152"/>
      <c r="J81" s="152"/>
    </row>
    <row r="82" ht="14.25" spans="1:10">
      <c r="A82" s="12"/>
      <c r="B82" s="142" t="s">
        <v>1000</v>
      </c>
      <c r="C82" s="154" t="s">
        <v>987</v>
      </c>
      <c r="D82" s="154"/>
      <c r="E82" s="152"/>
      <c r="F82" s="152"/>
      <c r="G82" s="152"/>
      <c r="H82" s="152"/>
      <c r="I82" s="152"/>
      <c r="J82" s="152"/>
    </row>
    <row r="83" ht="14.25" spans="1:10">
      <c r="A83" s="12"/>
      <c r="B83" s="142" t="s">
        <v>1001</v>
      </c>
      <c r="C83" s="154" t="s">
        <v>987</v>
      </c>
      <c r="D83" s="154"/>
      <c r="E83" s="152"/>
      <c r="F83" s="152"/>
      <c r="G83" s="152"/>
      <c r="H83" s="152"/>
      <c r="I83" s="152"/>
      <c r="J83" s="152"/>
    </row>
    <row r="84" ht="14.25" spans="1:10">
      <c r="A84" s="12"/>
      <c r="B84" s="142" t="s">
        <v>1001</v>
      </c>
      <c r="C84" s="154"/>
      <c r="D84" s="154"/>
      <c r="E84" s="152"/>
      <c r="F84" s="152"/>
      <c r="G84" s="152"/>
      <c r="H84" s="152"/>
      <c r="I84" s="152"/>
      <c r="J84" s="152"/>
    </row>
    <row r="85" ht="14.25" spans="1:10">
      <c r="A85" s="12"/>
      <c r="B85" s="142" t="s">
        <v>1002</v>
      </c>
      <c r="C85" s="154"/>
      <c r="D85" s="154"/>
      <c r="E85" s="152"/>
      <c r="F85" s="152"/>
      <c r="G85" s="152"/>
      <c r="H85" s="152"/>
      <c r="I85" s="152"/>
      <c r="J85" s="152"/>
    </row>
    <row r="86" ht="14.25" spans="1:10">
      <c r="A86" s="12"/>
      <c r="B86" s="156" t="s">
        <v>1003</v>
      </c>
      <c r="C86" s="157"/>
      <c r="D86" s="157"/>
      <c r="E86" s="158"/>
      <c r="F86" s="158"/>
      <c r="G86" s="158"/>
      <c r="H86" s="158"/>
      <c r="I86" s="158"/>
      <c r="J86" s="158"/>
    </row>
    <row r="87" ht="14.25" spans="1:10">
      <c r="A87" s="12"/>
      <c r="B87" s="142" t="s">
        <v>1004</v>
      </c>
      <c r="C87" s="159"/>
      <c r="D87" s="159"/>
      <c r="E87" s="101"/>
      <c r="F87" s="101"/>
      <c r="G87" s="101"/>
      <c r="H87" s="101"/>
      <c r="I87" s="101"/>
      <c r="J87" s="101"/>
    </row>
  </sheetData>
  <mergeCells count="42">
    <mergeCell ref="D4:J4"/>
    <mergeCell ref="D6:E6"/>
    <mergeCell ref="F6:G6"/>
    <mergeCell ref="H6:I6"/>
    <mergeCell ref="D8:J8"/>
    <mergeCell ref="D12:J12"/>
    <mergeCell ref="D13:J13"/>
    <mergeCell ref="G14:J14"/>
    <mergeCell ref="D15:J15"/>
    <mergeCell ref="D16:J16"/>
    <mergeCell ref="D17:J17"/>
    <mergeCell ref="D23:E23"/>
    <mergeCell ref="G23:H23"/>
    <mergeCell ref="B26:C26"/>
    <mergeCell ref="D28:J28"/>
    <mergeCell ref="D29:J29"/>
    <mergeCell ref="D31:E31"/>
    <mergeCell ref="F32:G32"/>
    <mergeCell ref="F34:G34"/>
    <mergeCell ref="F35:J35"/>
    <mergeCell ref="C37:I37"/>
    <mergeCell ref="E38:J38"/>
    <mergeCell ref="C39:I39"/>
    <mergeCell ref="C40:I40"/>
    <mergeCell ref="C41:I41"/>
    <mergeCell ref="C42:I42"/>
    <mergeCell ref="C43:I43"/>
    <mergeCell ref="C44:I44"/>
    <mergeCell ref="C45:I45"/>
    <mergeCell ref="C46:I46"/>
    <mergeCell ref="C47:I47"/>
    <mergeCell ref="C82:D82"/>
    <mergeCell ref="C83:D83"/>
    <mergeCell ref="C85:D85"/>
    <mergeCell ref="C86:D86"/>
    <mergeCell ref="C87:D87"/>
    <mergeCell ref="A4:A17"/>
    <mergeCell ref="A37:A49"/>
    <mergeCell ref="A52:A87"/>
    <mergeCell ref="B5:B11"/>
    <mergeCell ref="B12:B17"/>
    <mergeCell ref="B24:B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进游礼包</vt:lpstr>
      <vt:lpstr>累充福利表6.24</vt:lpstr>
      <vt:lpstr>定制称号活动</vt:lpstr>
      <vt:lpstr>系统开放等级</vt:lpstr>
      <vt:lpstr>【新版本】返利方案V2.0</vt:lpstr>
      <vt:lpstr>日常PVE+pve活动（new）</vt:lpstr>
      <vt:lpstr>开服前2周等级节奏</vt:lpstr>
      <vt:lpstr>VIP等级</vt:lpstr>
      <vt:lpstr>开服活动排期</vt:lpstr>
      <vt:lpstr>合服活动排期</vt:lpstr>
      <vt:lpstr>定制道具（人物装备）new</vt:lpstr>
      <vt:lpstr>定制道具（材料和其他养成）（new）</vt:lpstr>
      <vt:lpstr>定制道具（外显）new</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WPS_1687599650</cp:lastModifiedBy>
  <dcterms:created xsi:type="dcterms:W3CDTF">2021-06-11T13:36:00Z</dcterms:created>
  <dcterms:modified xsi:type="dcterms:W3CDTF">2023-06-27T06:51:02Z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BD71D962BC8C4A1CB56E9BDC43CD2404_13</vt:lpwstr>
  </property>
  <property fmtid="{D5CDD505-2E9C-101B-9397-08002B2CF9AE}" pid="3" name="KSOProductBuildVer">
    <vt:lpwstr>2052-11.1.0.14309</vt:lpwstr>
  </property>
</Properties>
</file>